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Fernandez\Dropbox (IESE)\BookValuat&amp;CS\Figures bookVal&amp;CS WEB\"/>
    </mc:Choice>
  </mc:AlternateContent>
  <xr:revisionPtr revIDLastSave="0" documentId="13_ncr:1_{6872D356-7BA8-4E13-B270-F05B1139605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ig.1" sheetId="4" r:id="rId1"/>
  </sheets>
  <definedNames>
    <definedName name="TRNR_4c2311a0eae446d2901d852046b901a7_53_3" hidden="1">Fig.1!#REF!</definedName>
    <definedName name="TRNR_7408306fc0014adea7de6a2cb2a8e426_52_3" hidden="1">Fig.1!#REF!</definedName>
    <definedName name="TRNR_a3941050722147dd8a0f0ad0059c51b6_52_4" hidden="1">Fig.1!#REF!</definedName>
    <definedName name="TRNR_b6c22b81a0b24f688d651a8675008b37_52_3" hidden="1">Fig.1!#REF!</definedName>
    <definedName name="TRNR_f4805315c26e46e7820405b16c0ed83c_52_4" hidden="1">Fig.1!#REF!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94" i="4" l="1"/>
  <c r="W294" i="4"/>
  <c r="AB295" i="4"/>
  <c r="AC295" i="4"/>
  <c r="AB296" i="4"/>
  <c r="AC296" i="4"/>
  <c r="AB297" i="4"/>
  <c r="AC297" i="4"/>
  <c r="AB298" i="4"/>
  <c r="AC298" i="4"/>
  <c r="AB299" i="4"/>
  <c r="AC299" i="4"/>
  <c r="AB300" i="4"/>
  <c r="AC300" i="4"/>
  <c r="AB301" i="4"/>
  <c r="AC301" i="4"/>
  <c r="AB302" i="4"/>
  <c r="AC302" i="4"/>
  <c r="AB303" i="4"/>
  <c r="AC303" i="4"/>
  <c r="AB304" i="4"/>
  <c r="AC304" i="4"/>
  <c r="AB305" i="4"/>
  <c r="AC305" i="4"/>
  <c r="AB306" i="4"/>
  <c r="AC306" i="4"/>
  <c r="AB307" i="4"/>
  <c r="AC307" i="4"/>
  <c r="AB308" i="4"/>
  <c r="AC308" i="4"/>
  <c r="AB309" i="4"/>
  <c r="AC309" i="4"/>
  <c r="AB310" i="4"/>
  <c r="AC310" i="4"/>
  <c r="AB311" i="4"/>
  <c r="AC311" i="4"/>
  <c r="AB312" i="4"/>
  <c r="AC312" i="4"/>
  <c r="AB313" i="4"/>
  <c r="AC313" i="4"/>
  <c r="AB314" i="4"/>
  <c r="AC314" i="4"/>
  <c r="AB315" i="4"/>
  <c r="AC315" i="4"/>
  <c r="AB316" i="4"/>
  <c r="AC316" i="4"/>
  <c r="AB317" i="4"/>
  <c r="AC317" i="4"/>
  <c r="AB318" i="4"/>
  <c r="AC318" i="4"/>
  <c r="AB319" i="4"/>
  <c r="AC319" i="4"/>
  <c r="AB320" i="4"/>
  <c r="AC320" i="4"/>
  <c r="AB321" i="4"/>
  <c r="AC321" i="4"/>
  <c r="AB322" i="4"/>
  <c r="AC322" i="4"/>
  <c r="AB323" i="4"/>
  <c r="AC323" i="4"/>
  <c r="AB324" i="4"/>
  <c r="AC324" i="4"/>
  <c r="AB325" i="4"/>
  <c r="AC325" i="4"/>
  <c r="AB326" i="4"/>
  <c r="AC326" i="4"/>
  <c r="AB327" i="4"/>
  <c r="AC327" i="4"/>
  <c r="AB328" i="4"/>
  <c r="AC328" i="4"/>
  <c r="AB329" i="4"/>
  <c r="AC329" i="4"/>
  <c r="AB330" i="4"/>
  <c r="AC330" i="4"/>
  <c r="AB331" i="4"/>
  <c r="AC331" i="4"/>
  <c r="AB332" i="4"/>
  <c r="AC332" i="4"/>
  <c r="AB333" i="4"/>
  <c r="AC333" i="4"/>
  <c r="AB334" i="4"/>
  <c r="AC334" i="4"/>
  <c r="AB335" i="4"/>
  <c r="AC335" i="4"/>
  <c r="AB336" i="4"/>
  <c r="AC336" i="4"/>
  <c r="AB337" i="4"/>
  <c r="AC337" i="4"/>
  <c r="AB338" i="4"/>
  <c r="AC338" i="4"/>
  <c r="AB339" i="4"/>
  <c r="AC339" i="4"/>
  <c r="AB340" i="4"/>
  <c r="AC340" i="4"/>
  <c r="AB341" i="4"/>
  <c r="AC341" i="4"/>
  <c r="AB342" i="4"/>
  <c r="AC342" i="4"/>
  <c r="AB343" i="4"/>
  <c r="AC343" i="4"/>
  <c r="AB344" i="4"/>
  <c r="AC344" i="4"/>
  <c r="AB345" i="4"/>
  <c r="AC345" i="4"/>
  <c r="V295" i="4"/>
  <c r="W295" i="4"/>
  <c r="V296" i="4"/>
  <c r="W296" i="4"/>
  <c r="V297" i="4"/>
  <c r="W297" i="4"/>
  <c r="V298" i="4"/>
  <c r="W298" i="4"/>
  <c r="V299" i="4"/>
  <c r="W299" i="4"/>
  <c r="V300" i="4"/>
  <c r="W300" i="4"/>
  <c r="V301" i="4"/>
  <c r="W301" i="4"/>
  <c r="V302" i="4"/>
  <c r="W302" i="4"/>
  <c r="V303" i="4"/>
  <c r="W303" i="4"/>
  <c r="V304" i="4"/>
  <c r="W304" i="4"/>
  <c r="V305" i="4"/>
  <c r="W305" i="4"/>
  <c r="V306" i="4"/>
  <c r="W306" i="4"/>
  <c r="V307" i="4"/>
  <c r="W307" i="4"/>
  <c r="V308" i="4"/>
  <c r="W308" i="4"/>
  <c r="V309" i="4"/>
  <c r="W309" i="4"/>
  <c r="V310" i="4"/>
  <c r="W310" i="4"/>
  <c r="V311" i="4"/>
  <c r="W311" i="4"/>
  <c r="V312" i="4"/>
  <c r="W312" i="4"/>
  <c r="V313" i="4"/>
  <c r="W313" i="4"/>
  <c r="V314" i="4"/>
  <c r="W314" i="4"/>
  <c r="V315" i="4"/>
  <c r="W315" i="4"/>
  <c r="V316" i="4"/>
  <c r="W316" i="4"/>
  <c r="V317" i="4"/>
  <c r="W317" i="4"/>
  <c r="V318" i="4"/>
  <c r="W318" i="4"/>
  <c r="V319" i="4"/>
  <c r="W319" i="4"/>
  <c r="V320" i="4"/>
  <c r="W320" i="4"/>
  <c r="V321" i="4"/>
  <c r="W321" i="4"/>
  <c r="V322" i="4"/>
  <c r="W322" i="4"/>
  <c r="V323" i="4"/>
  <c r="W323" i="4"/>
  <c r="V324" i="4"/>
  <c r="W324" i="4"/>
  <c r="V325" i="4"/>
  <c r="W325" i="4"/>
  <c r="V326" i="4"/>
  <c r="W326" i="4"/>
  <c r="V327" i="4"/>
  <c r="W327" i="4"/>
  <c r="V328" i="4"/>
  <c r="W328" i="4"/>
  <c r="V329" i="4"/>
  <c r="W329" i="4"/>
  <c r="V330" i="4"/>
  <c r="W330" i="4"/>
  <c r="V331" i="4"/>
  <c r="W331" i="4"/>
  <c r="V332" i="4"/>
  <c r="W332" i="4"/>
  <c r="V333" i="4"/>
  <c r="W333" i="4"/>
  <c r="V334" i="4"/>
  <c r="W334" i="4"/>
  <c r="V335" i="4"/>
  <c r="W335" i="4"/>
  <c r="V336" i="4"/>
  <c r="W336" i="4"/>
  <c r="V337" i="4"/>
  <c r="W337" i="4"/>
  <c r="V338" i="4"/>
  <c r="W338" i="4"/>
  <c r="V339" i="4"/>
  <c r="W339" i="4"/>
  <c r="V340" i="4"/>
  <c r="W340" i="4"/>
  <c r="V341" i="4"/>
  <c r="W341" i="4"/>
  <c r="V342" i="4"/>
  <c r="W342" i="4"/>
  <c r="V343" i="4"/>
  <c r="W343" i="4"/>
  <c r="V344" i="4"/>
  <c r="W34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L295" i="4"/>
  <c r="L296" i="4"/>
  <c r="L297" i="4"/>
  <c r="L298" i="4"/>
  <c r="L299" i="4"/>
  <c r="L300" i="4"/>
  <c r="O300" i="4" s="1"/>
  <c r="L301" i="4"/>
  <c r="L302" i="4"/>
  <c r="L303" i="4"/>
  <c r="L304" i="4"/>
  <c r="L305" i="4"/>
  <c r="L306" i="4"/>
  <c r="L307" i="4"/>
  <c r="L308" i="4"/>
  <c r="O308" i="4" s="1"/>
  <c r="L309" i="4"/>
  <c r="L310" i="4"/>
  <c r="L311" i="4"/>
  <c r="L312" i="4"/>
  <c r="L313" i="4"/>
  <c r="L314" i="4"/>
  <c r="L315" i="4"/>
  <c r="L316" i="4"/>
  <c r="O316" i="4" s="1"/>
  <c r="L317" i="4"/>
  <c r="L318" i="4"/>
  <c r="L319" i="4"/>
  <c r="L320" i="4"/>
  <c r="L321" i="4"/>
  <c r="L322" i="4"/>
  <c r="L323" i="4"/>
  <c r="L324" i="4"/>
  <c r="O324" i="4" s="1"/>
  <c r="L325" i="4"/>
  <c r="L326" i="4"/>
  <c r="L327" i="4"/>
  <c r="L328" i="4"/>
  <c r="L329" i="4"/>
  <c r="L330" i="4"/>
  <c r="L331" i="4"/>
  <c r="L332" i="4"/>
  <c r="O332" i="4" s="1"/>
  <c r="L333" i="4"/>
  <c r="L334" i="4"/>
  <c r="L335" i="4"/>
  <c r="L336" i="4"/>
  <c r="L337" i="4"/>
  <c r="L338" i="4"/>
  <c r="L339" i="4"/>
  <c r="L340" i="4"/>
  <c r="O340" i="4" s="1"/>
  <c r="L341" i="4"/>
  <c r="L342" i="4"/>
  <c r="L343" i="4"/>
  <c r="L344" i="4"/>
  <c r="L345" i="4"/>
  <c r="L294" i="4"/>
  <c r="O294" i="4" s="1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G325" i="4" s="1"/>
  <c r="D326" i="4"/>
  <c r="D327" i="4"/>
  <c r="D328" i="4"/>
  <c r="D329" i="4"/>
  <c r="D330" i="4"/>
  <c r="D331" i="4"/>
  <c r="D332" i="4"/>
  <c r="D333" i="4"/>
  <c r="G333" i="4" s="1"/>
  <c r="D334" i="4"/>
  <c r="D335" i="4"/>
  <c r="D336" i="4"/>
  <c r="D337" i="4"/>
  <c r="D338" i="4"/>
  <c r="D339" i="4"/>
  <c r="D340" i="4"/>
  <c r="D341" i="4"/>
  <c r="G341" i="4" s="1"/>
  <c r="D342" i="4"/>
  <c r="D343" i="4"/>
  <c r="D344" i="4"/>
  <c r="D345" i="4"/>
  <c r="D294" i="4"/>
  <c r="G294" i="4" s="1"/>
  <c r="G345" i="4" l="1"/>
  <c r="G337" i="4"/>
  <c r="G329" i="4"/>
  <c r="O344" i="4"/>
  <c r="O336" i="4"/>
  <c r="O328" i="4"/>
  <c r="O320" i="4"/>
  <c r="O312" i="4"/>
  <c r="O304" i="4"/>
  <c r="O296" i="4"/>
  <c r="G343" i="4"/>
  <c r="G339" i="4"/>
  <c r="G335" i="4"/>
  <c r="G331" i="4"/>
  <c r="G327" i="4"/>
  <c r="G323" i="4"/>
  <c r="G319" i="4"/>
  <c r="G315" i="4"/>
  <c r="G311" i="4"/>
  <c r="G307" i="4"/>
  <c r="G303" i="4"/>
  <c r="G299" i="4"/>
  <c r="G295" i="4"/>
  <c r="O345" i="4"/>
  <c r="O341" i="4"/>
  <c r="O337" i="4"/>
  <c r="O333" i="4"/>
  <c r="O329" i="4"/>
  <c r="O325" i="4"/>
  <c r="O321" i="4"/>
  <c r="O317" i="4"/>
  <c r="O313" i="4"/>
  <c r="O309" i="4"/>
  <c r="O305" i="4"/>
  <c r="O301" i="4"/>
  <c r="O297" i="4"/>
  <c r="G344" i="4"/>
  <c r="G340" i="4"/>
  <c r="G336" i="4"/>
  <c r="G332" i="4"/>
  <c r="G328" i="4"/>
  <c r="G324" i="4"/>
  <c r="G320" i="4"/>
  <c r="G316" i="4"/>
  <c r="G312" i="4"/>
  <c r="G308" i="4"/>
  <c r="G304" i="4"/>
  <c r="G300" i="4"/>
  <c r="G296" i="4"/>
  <c r="O342" i="4"/>
  <c r="O338" i="4"/>
  <c r="O334" i="4"/>
  <c r="O330" i="4"/>
  <c r="O326" i="4"/>
  <c r="O322" i="4"/>
  <c r="O318" i="4"/>
  <c r="O314" i="4"/>
  <c r="O310" i="4"/>
  <c r="O306" i="4"/>
  <c r="O302" i="4"/>
  <c r="O298" i="4"/>
  <c r="G321" i="4"/>
  <c r="G322" i="4"/>
  <c r="G313" i="4"/>
  <c r="G314" i="4"/>
  <c r="G309" i="4"/>
  <c r="G310" i="4"/>
  <c r="G305" i="4"/>
  <c r="G306" i="4"/>
  <c r="G297" i="4"/>
  <c r="G298" i="4"/>
  <c r="G330" i="4"/>
  <c r="G342" i="4"/>
  <c r="G334" i="4"/>
  <c r="G317" i="4"/>
  <c r="G318" i="4"/>
  <c r="G301" i="4"/>
  <c r="G302" i="4"/>
  <c r="G326" i="4"/>
  <c r="G338" i="4"/>
  <c r="O343" i="4"/>
  <c r="O339" i="4"/>
  <c r="O335" i="4"/>
  <c r="O331" i="4"/>
  <c r="O327" i="4"/>
  <c r="O323" i="4"/>
  <c r="O319" i="4"/>
  <c r="O315" i="4"/>
  <c r="O311" i="4"/>
  <c r="O307" i="4"/>
  <c r="O303" i="4"/>
  <c r="O299" i="4"/>
  <c r="O295" i="4"/>
  <c r="EW7" i="4"/>
  <c r="EW8" i="4"/>
  <c r="EW9" i="4"/>
  <c r="EW10" i="4"/>
  <c r="EW11" i="4"/>
  <c r="EW12" i="4"/>
  <c r="EW13" i="4"/>
  <c r="EW14" i="4"/>
  <c r="EW15" i="4"/>
  <c r="EW16" i="4"/>
  <c r="EW17" i="4"/>
  <c r="EW18" i="4"/>
  <c r="EW19" i="4"/>
  <c r="EW20" i="4"/>
  <c r="EW21" i="4"/>
  <c r="EW22" i="4"/>
  <c r="EW23" i="4"/>
  <c r="EW24" i="4"/>
  <c r="EW25" i="4"/>
  <c r="EW26" i="4"/>
  <c r="EW27" i="4"/>
  <c r="EW28" i="4"/>
  <c r="EW29" i="4"/>
  <c r="EW30" i="4"/>
  <c r="EW31" i="4"/>
  <c r="EW32" i="4"/>
  <c r="EW33" i="4"/>
  <c r="EW34" i="4"/>
  <c r="EW35" i="4"/>
  <c r="EW36" i="4"/>
  <c r="EW37" i="4"/>
  <c r="EW38" i="4"/>
  <c r="EW39" i="4"/>
  <c r="EW40" i="4"/>
  <c r="EW41" i="4"/>
  <c r="EW42" i="4"/>
  <c r="EW43" i="4"/>
  <c r="EW44" i="4"/>
  <c r="EW45" i="4"/>
  <c r="EW46" i="4"/>
  <c r="EW47" i="4"/>
  <c r="EW48" i="4"/>
  <c r="EW49" i="4"/>
  <c r="EW50" i="4"/>
  <c r="EW51" i="4"/>
  <c r="EW52" i="4"/>
  <c r="EW53" i="4"/>
  <c r="EW54" i="4"/>
  <c r="EW55" i="4"/>
  <c r="EW56" i="4"/>
  <c r="EW57" i="4"/>
  <c r="EW58" i="4"/>
  <c r="EW59" i="4"/>
  <c r="EW60" i="4"/>
  <c r="EW61" i="4"/>
  <c r="EW62" i="4"/>
  <c r="EW63" i="4"/>
  <c r="EW64" i="4"/>
  <c r="EW65" i="4"/>
  <c r="EW66" i="4"/>
  <c r="EW67" i="4"/>
  <c r="EW68" i="4"/>
  <c r="EW69" i="4"/>
  <c r="EW70" i="4"/>
  <c r="EW71" i="4"/>
  <c r="EW72" i="4"/>
  <c r="EW73" i="4"/>
  <c r="EW74" i="4"/>
  <c r="EW75" i="4"/>
  <c r="EW76" i="4"/>
  <c r="EW77" i="4"/>
  <c r="EW78" i="4"/>
  <c r="EW79" i="4"/>
  <c r="EW80" i="4"/>
  <c r="EW81" i="4"/>
  <c r="EW82" i="4"/>
  <c r="EW83" i="4"/>
  <c r="EW84" i="4"/>
  <c r="EW85" i="4"/>
  <c r="EW86" i="4"/>
  <c r="EW87" i="4"/>
  <c r="EW88" i="4"/>
  <c r="EW89" i="4"/>
  <c r="EW90" i="4"/>
  <c r="EW91" i="4"/>
  <c r="EW92" i="4"/>
  <c r="EW93" i="4"/>
  <c r="EW94" i="4"/>
  <c r="EW95" i="4"/>
  <c r="EW96" i="4"/>
  <c r="EW97" i="4"/>
  <c r="EW98" i="4"/>
  <c r="EW99" i="4"/>
  <c r="EW100" i="4"/>
  <c r="EW101" i="4"/>
  <c r="EW102" i="4"/>
  <c r="EW103" i="4"/>
  <c r="EW104" i="4"/>
  <c r="EW105" i="4"/>
  <c r="EW106" i="4"/>
  <c r="EW107" i="4"/>
  <c r="EW108" i="4"/>
  <c r="EW109" i="4"/>
  <c r="EW110" i="4"/>
  <c r="EW111" i="4"/>
  <c r="EW112" i="4"/>
  <c r="EW113" i="4"/>
  <c r="EW114" i="4"/>
  <c r="EW115" i="4"/>
  <c r="EW116" i="4"/>
  <c r="EW117" i="4"/>
  <c r="EW118" i="4"/>
  <c r="EW119" i="4"/>
  <c r="EW120" i="4"/>
  <c r="EW121" i="4"/>
  <c r="EW122" i="4"/>
  <c r="EW123" i="4"/>
  <c r="EW124" i="4"/>
  <c r="EW125" i="4"/>
  <c r="EW126" i="4"/>
  <c r="EW127" i="4"/>
  <c r="EW128" i="4"/>
  <c r="EW129" i="4"/>
  <c r="EW130" i="4"/>
  <c r="EW131" i="4"/>
  <c r="EW132" i="4"/>
  <c r="EW133" i="4"/>
  <c r="EW134" i="4"/>
  <c r="EW135" i="4"/>
  <c r="EW136" i="4"/>
  <c r="EW137" i="4"/>
  <c r="EW138" i="4"/>
  <c r="EW139" i="4"/>
  <c r="EW140" i="4"/>
  <c r="EW141" i="4"/>
  <c r="EW142" i="4"/>
  <c r="EW143" i="4"/>
  <c r="EW144" i="4"/>
  <c r="EW145" i="4"/>
  <c r="EW146" i="4"/>
  <c r="EW147" i="4"/>
  <c r="EW148" i="4"/>
  <c r="EW149" i="4"/>
  <c r="EW150" i="4"/>
  <c r="EW151" i="4"/>
  <c r="EW152" i="4"/>
  <c r="EW153" i="4"/>
  <c r="EW154" i="4"/>
  <c r="EW155" i="4"/>
  <c r="EW156" i="4"/>
  <c r="EW157" i="4"/>
  <c r="EW158" i="4"/>
  <c r="EW159" i="4"/>
  <c r="EW160" i="4"/>
  <c r="EW161" i="4"/>
  <c r="EW162" i="4"/>
  <c r="EW163" i="4"/>
  <c r="EW164" i="4"/>
  <c r="EW165" i="4"/>
  <c r="EW166" i="4"/>
  <c r="EW167" i="4"/>
  <c r="EW168" i="4"/>
  <c r="EW169" i="4"/>
  <c r="EW170" i="4"/>
  <c r="EW171" i="4"/>
  <c r="EW172" i="4"/>
  <c r="EW173" i="4"/>
  <c r="EW174" i="4"/>
  <c r="EW175" i="4"/>
  <c r="EW176" i="4"/>
  <c r="EW177" i="4"/>
  <c r="EW178" i="4"/>
  <c r="EW179" i="4"/>
  <c r="EW180" i="4"/>
  <c r="EW181" i="4"/>
  <c r="EW182" i="4"/>
  <c r="EW183" i="4"/>
  <c r="EW184" i="4"/>
  <c r="EW185" i="4"/>
  <c r="EW186" i="4"/>
  <c r="EW187" i="4"/>
  <c r="EW188" i="4"/>
  <c r="EW189" i="4"/>
  <c r="EW190" i="4"/>
  <c r="EW191" i="4"/>
  <c r="EW192" i="4"/>
  <c r="EW193" i="4"/>
  <c r="EW194" i="4"/>
  <c r="EW195" i="4"/>
  <c r="EW196" i="4"/>
  <c r="EW197" i="4"/>
  <c r="EW198" i="4"/>
  <c r="EW199" i="4"/>
  <c r="EW200" i="4"/>
  <c r="EW201" i="4"/>
  <c r="EW202" i="4"/>
  <c r="EW203" i="4"/>
  <c r="EW204" i="4"/>
  <c r="EW205" i="4"/>
  <c r="EW206" i="4"/>
  <c r="EW207" i="4"/>
  <c r="EW208" i="4"/>
  <c r="EW209" i="4"/>
  <c r="EW210" i="4"/>
  <c r="EW211" i="4"/>
  <c r="EW212" i="4"/>
  <c r="EW213" i="4"/>
  <c r="EW214" i="4"/>
  <c r="EW215" i="4"/>
  <c r="EW216" i="4"/>
  <c r="EW217" i="4"/>
  <c r="EW218" i="4"/>
  <c r="EW219" i="4"/>
  <c r="EW220" i="4"/>
  <c r="EW221" i="4"/>
  <c r="EW222" i="4"/>
  <c r="EW223" i="4"/>
  <c r="EW224" i="4"/>
  <c r="EW225" i="4"/>
  <c r="EW226" i="4"/>
  <c r="EW227" i="4"/>
  <c r="EW228" i="4"/>
  <c r="EW229" i="4"/>
  <c r="EW230" i="4"/>
  <c r="EW231" i="4"/>
  <c r="EW232" i="4"/>
  <c r="EW233" i="4"/>
  <c r="EW234" i="4"/>
  <c r="EW235" i="4"/>
  <c r="EW236" i="4"/>
  <c r="EW237" i="4"/>
  <c r="EW238" i="4"/>
  <c r="EW239" i="4"/>
  <c r="EW240" i="4"/>
  <c r="EW241" i="4"/>
  <c r="EW242" i="4"/>
  <c r="EW243" i="4"/>
  <c r="EW244" i="4"/>
  <c r="EW245" i="4"/>
  <c r="EW246" i="4"/>
  <c r="EW247" i="4"/>
  <c r="EW248" i="4"/>
  <c r="EW249" i="4"/>
  <c r="EW250" i="4"/>
  <c r="EW251" i="4"/>
  <c r="EW252" i="4"/>
  <c r="EW253" i="4"/>
  <c r="EW254" i="4"/>
  <c r="EW255" i="4"/>
  <c r="EW256" i="4"/>
  <c r="EW257" i="4"/>
  <c r="EW258" i="4"/>
  <c r="EW259" i="4"/>
  <c r="EW260" i="4"/>
  <c r="EW261" i="4"/>
  <c r="EW262" i="4"/>
  <c r="EW263" i="4"/>
  <c r="EW264" i="4"/>
  <c r="EW265" i="4"/>
  <c r="EW266" i="4"/>
  <c r="EW267" i="4"/>
  <c r="EW268" i="4"/>
  <c r="EW269" i="4"/>
  <c r="EW270" i="4"/>
  <c r="EW271" i="4"/>
  <c r="EW272" i="4"/>
  <c r="EW273" i="4"/>
  <c r="EW274" i="4"/>
  <c r="EW275" i="4"/>
  <c r="EW276" i="4"/>
  <c r="EW277" i="4"/>
  <c r="EW278" i="4"/>
  <c r="EW279" i="4"/>
  <c r="EW280" i="4"/>
  <c r="EW281" i="4"/>
  <c r="EW282" i="4"/>
  <c r="EW283" i="4"/>
  <c r="EW284" i="4"/>
  <c r="EW285" i="4"/>
  <c r="EW286" i="4"/>
  <c r="EW287" i="4"/>
  <c r="EW288" i="4"/>
  <c r="EW289" i="4"/>
  <c r="EW290" i="4"/>
  <c r="EW291" i="4"/>
  <c r="EW292" i="4"/>
  <c r="EW293" i="4"/>
  <c r="EW6" i="4"/>
  <c r="EU6" i="4"/>
  <c r="EU7" i="4"/>
  <c r="EU8" i="4"/>
  <c r="EU9" i="4"/>
  <c r="EU10" i="4"/>
  <c r="EU11" i="4"/>
  <c r="EU12" i="4"/>
  <c r="EU13" i="4"/>
  <c r="EU14" i="4"/>
  <c r="EU15" i="4"/>
  <c r="EU16" i="4"/>
  <c r="EU17" i="4"/>
  <c r="EU18" i="4"/>
  <c r="EU19" i="4"/>
  <c r="EU20" i="4"/>
  <c r="EU21" i="4"/>
  <c r="EU22" i="4"/>
  <c r="EU23" i="4"/>
  <c r="EU24" i="4"/>
  <c r="EU25" i="4"/>
  <c r="EU26" i="4"/>
  <c r="EU27" i="4"/>
  <c r="EU28" i="4"/>
  <c r="EU29" i="4"/>
  <c r="EU30" i="4"/>
  <c r="EU31" i="4"/>
  <c r="EU32" i="4"/>
  <c r="EU33" i="4"/>
  <c r="EU34" i="4"/>
  <c r="EU35" i="4"/>
  <c r="EU36" i="4"/>
  <c r="EU37" i="4"/>
  <c r="EU38" i="4"/>
  <c r="EU39" i="4"/>
  <c r="EU40" i="4"/>
  <c r="EU41" i="4"/>
  <c r="EU42" i="4"/>
  <c r="EU43" i="4"/>
  <c r="EU44" i="4"/>
  <c r="EU45" i="4"/>
  <c r="EU46" i="4"/>
  <c r="EU47" i="4"/>
  <c r="EU48" i="4"/>
  <c r="EU49" i="4"/>
  <c r="EU50" i="4"/>
  <c r="EU51" i="4"/>
  <c r="EU52" i="4"/>
  <c r="EU53" i="4"/>
  <c r="EU54" i="4"/>
  <c r="EU55" i="4"/>
  <c r="EU56" i="4"/>
  <c r="EU57" i="4"/>
  <c r="EU58" i="4"/>
  <c r="EU59" i="4"/>
  <c r="EU60" i="4"/>
  <c r="EU61" i="4"/>
  <c r="EU62" i="4"/>
  <c r="EU63" i="4"/>
  <c r="EU64" i="4"/>
  <c r="EU65" i="4"/>
  <c r="EU66" i="4"/>
  <c r="EU67" i="4"/>
  <c r="EU68" i="4"/>
  <c r="EU69" i="4"/>
  <c r="EU70" i="4"/>
  <c r="EU71" i="4"/>
  <c r="EU72" i="4"/>
  <c r="EU73" i="4"/>
  <c r="EU74" i="4"/>
  <c r="EU75" i="4"/>
  <c r="EU76" i="4"/>
  <c r="EU77" i="4"/>
  <c r="EU78" i="4"/>
  <c r="EU79" i="4"/>
  <c r="EU80" i="4"/>
  <c r="EU81" i="4"/>
  <c r="EU82" i="4"/>
  <c r="EU83" i="4"/>
  <c r="EU84" i="4"/>
  <c r="EU85" i="4"/>
  <c r="EU86" i="4"/>
  <c r="EU87" i="4"/>
  <c r="EU88" i="4"/>
  <c r="EU89" i="4"/>
  <c r="EU90" i="4"/>
  <c r="EV90" i="4" s="1"/>
  <c r="EU91" i="4"/>
  <c r="EU92" i="4"/>
  <c r="EU93" i="4"/>
  <c r="EU94" i="4"/>
  <c r="EU95" i="4"/>
  <c r="EU96" i="4"/>
  <c r="EU97" i="4"/>
  <c r="EU98" i="4"/>
  <c r="EU99" i="4"/>
  <c r="EU100" i="4"/>
  <c r="EU101" i="4"/>
  <c r="EU102" i="4"/>
  <c r="EU103" i="4"/>
  <c r="EU104" i="4"/>
  <c r="EU105" i="4"/>
  <c r="EU106" i="4"/>
  <c r="EU107" i="4"/>
  <c r="EU108" i="4"/>
  <c r="EU109" i="4"/>
  <c r="EU110" i="4"/>
  <c r="EU111" i="4"/>
  <c r="EU112" i="4"/>
  <c r="EU113" i="4"/>
  <c r="EU114" i="4"/>
  <c r="EU115" i="4"/>
  <c r="EU116" i="4"/>
  <c r="EU117" i="4"/>
  <c r="EU118" i="4"/>
  <c r="EU119" i="4"/>
  <c r="EU120" i="4"/>
  <c r="EU121" i="4"/>
  <c r="EU122" i="4"/>
  <c r="EU123" i="4"/>
  <c r="EU124" i="4"/>
  <c r="EU125" i="4"/>
  <c r="EU126" i="4"/>
  <c r="EU127" i="4"/>
  <c r="EU128" i="4"/>
  <c r="EU129" i="4"/>
  <c r="EU130" i="4"/>
  <c r="EU131" i="4"/>
  <c r="EU132" i="4"/>
  <c r="EU133" i="4"/>
  <c r="EU134" i="4"/>
  <c r="EU135" i="4"/>
  <c r="EU136" i="4"/>
  <c r="EU137" i="4"/>
  <c r="EU138" i="4"/>
  <c r="EU139" i="4"/>
  <c r="EU140" i="4"/>
  <c r="EU141" i="4"/>
  <c r="EU142" i="4"/>
  <c r="EU143" i="4"/>
  <c r="EU144" i="4"/>
  <c r="EU145" i="4"/>
  <c r="EU146" i="4"/>
  <c r="EU147" i="4"/>
  <c r="EU148" i="4"/>
  <c r="EU149" i="4"/>
  <c r="EU150" i="4"/>
  <c r="EU151" i="4"/>
  <c r="EU152" i="4"/>
  <c r="EU153" i="4"/>
  <c r="EU154" i="4"/>
  <c r="EU155" i="4"/>
  <c r="EU156" i="4"/>
  <c r="EU157" i="4"/>
  <c r="EU158" i="4"/>
  <c r="EU159" i="4"/>
  <c r="EU160" i="4"/>
  <c r="EU161" i="4"/>
  <c r="EU162" i="4"/>
  <c r="EU163" i="4"/>
  <c r="EU164" i="4"/>
  <c r="EU165" i="4"/>
  <c r="EU166" i="4"/>
  <c r="EU167" i="4"/>
  <c r="EU168" i="4"/>
  <c r="EU169" i="4"/>
  <c r="EU170" i="4"/>
  <c r="EU171" i="4"/>
  <c r="EU172" i="4"/>
  <c r="EU173" i="4"/>
  <c r="EU174" i="4"/>
  <c r="EU175" i="4"/>
  <c r="EU176" i="4"/>
  <c r="EU177" i="4"/>
  <c r="EU178" i="4"/>
  <c r="EU179" i="4"/>
  <c r="EU180" i="4"/>
  <c r="EU181" i="4"/>
  <c r="EU182" i="4"/>
  <c r="EU183" i="4"/>
  <c r="EU184" i="4"/>
  <c r="EU185" i="4"/>
  <c r="EU186" i="4"/>
  <c r="EU187" i="4"/>
  <c r="EU188" i="4"/>
  <c r="EU189" i="4"/>
  <c r="EU190" i="4"/>
  <c r="EU191" i="4"/>
  <c r="EU192" i="4"/>
  <c r="EU193" i="4"/>
  <c r="EU194" i="4"/>
  <c r="EU195" i="4"/>
  <c r="EU196" i="4"/>
  <c r="EU197" i="4"/>
  <c r="EU198" i="4"/>
  <c r="EU199" i="4"/>
  <c r="EU200" i="4"/>
  <c r="EU201" i="4"/>
  <c r="EU202" i="4"/>
  <c r="EU203" i="4"/>
  <c r="EU204" i="4"/>
  <c r="EU205" i="4"/>
  <c r="EU206" i="4"/>
  <c r="EU207" i="4"/>
  <c r="EU208" i="4"/>
  <c r="EU209" i="4"/>
  <c r="EU210" i="4"/>
  <c r="EU211" i="4"/>
  <c r="EU212" i="4"/>
  <c r="EU213" i="4"/>
  <c r="EU214" i="4"/>
  <c r="EU215" i="4"/>
  <c r="EU216" i="4"/>
  <c r="EU217" i="4"/>
  <c r="EU218" i="4"/>
  <c r="EU219" i="4"/>
  <c r="EU220" i="4"/>
  <c r="EU221" i="4"/>
  <c r="EU222" i="4"/>
  <c r="EU223" i="4"/>
  <c r="EU224" i="4"/>
  <c r="EU225" i="4"/>
  <c r="EU226" i="4"/>
  <c r="EU227" i="4"/>
  <c r="EU228" i="4"/>
  <c r="EU229" i="4"/>
  <c r="EU230" i="4"/>
  <c r="EU231" i="4"/>
  <c r="EU232" i="4"/>
  <c r="EU233" i="4"/>
  <c r="EU234" i="4"/>
  <c r="EU235" i="4"/>
  <c r="EU236" i="4"/>
  <c r="EU237" i="4"/>
  <c r="EU238" i="4"/>
  <c r="EU239" i="4"/>
  <c r="EU240" i="4"/>
  <c r="EU241" i="4"/>
  <c r="EU242" i="4"/>
  <c r="EU243" i="4"/>
  <c r="EU244" i="4"/>
  <c r="EU245" i="4"/>
  <c r="EU246" i="4"/>
  <c r="EU247" i="4"/>
  <c r="EU248" i="4"/>
  <c r="EU249" i="4"/>
  <c r="EU250" i="4"/>
  <c r="EU251" i="4"/>
  <c r="EU252" i="4"/>
  <c r="EU253" i="4"/>
  <c r="EU254" i="4"/>
  <c r="EU255" i="4"/>
  <c r="EU256" i="4"/>
  <c r="EU257" i="4"/>
  <c r="EU258" i="4"/>
  <c r="EU259" i="4"/>
  <c r="EU260" i="4"/>
  <c r="EU261" i="4"/>
  <c r="EU262" i="4"/>
  <c r="EU263" i="4"/>
  <c r="EU264" i="4"/>
  <c r="EU265" i="4"/>
  <c r="EU266" i="4"/>
  <c r="EU267" i="4"/>
  <c r="EU268" i="4"/>
  <c r="EU269" i="4"/>
  <c r="EU270" i="4"/>
  <c r="EU271" i="4"/>
  <c r="EU272" i="4"/>
  <c r="EU273" i="4"/>
  <c r="EU274" i="4"/>
  <c r="EU275" i="4"/>
  <c r="EU276" i="4"/>
  <c r="EU277" i="4"/>
  <c r="EU278" i="4"/>
  <c r="EU279" i="4"/>
  <c r="EU280" i="4"/>
  <c r="EU281" i="4"/>
  <c r="EU282" i="4"/>
  <c r="EU283" i="4"/>
  <c r="EU284" i="4"/>
  <c r="EU285" i="4"/>
  <c r="EU286" i="4"/>
  <c r="EU287" i="4"/>
  <c r="EU288" i="4"/>
  <c r="EU289" i="4"/>
  <c r="EU290" i="4"/>
  <c r="EU291" i="4"/>
  <c r="EU292" i="4"/>
  <c r="EU293" i="4"/>
  <c r="EU5" i="4"/>
  <c r="S351" i="4"/>
  <c r="EP7" i="4"/>
  <c r="EP8" i="4"/>
  <c r="EP9" i="4"/>
  <c r="EP10" i="4"/>
  <c r="EP11" i="4"/>
  <c r="EP12" i="4"/>
  <c r="EP13" i="4"/>
  <c r="EP14" i="4"/>
  <c r="EP15" i="4"/>
  <c r="EP16" i="4"/>
  <c r="EP17" i="4"/>
  <c r="EP18" i="4"/>
  <c r="EP19" i="4"/>
  <c r="EP20" i="4"/>
  <c r="EP21" i="4"/>
  <c r="EP22" i="4"/>
  <c r="EP23" i="4"/>
  <c r="EP24" i="4"/>
  <c r="EP25" i="4"/>
  <c r="EP26" i="4"/>
  <c r="EP27" i="4"/>
  <c r="EP28" i="4"/>
  <c r="EP29" i="4"/>
  <c r="EP30" i="4"/>
  <c r="EP31" i="4"/>
  <c r="EP32" i="4"/>
  <c r="EP33" i="4"/>
  <c r="EP34" i="4"/>
  <c r="EP35" i="4"/>
  <c r="EP36" i="4"/>
  <c r="EP37" i="4"/>
  <c r="EP38" i="4"/>
  <c r="EP39" i="4"/>
  <c r="EP40" i="4"/>
  <c r="EP41" i="4"/>
  <c r="EP42" i="4"/>
  <c r="EP43" i="4"/>
  <c r="EP44" i="4"/>
  <c r="EP45" i="4"/>
  <c r="EP46" i="4"/>
  <c r="EP47" i="4"/>
  <c r="EP48" i="4"/>
  <c r="EP49" i="4"/>
  <c r="EP50" i="4"/>
  <c r="EP51" i="4"/>
  <c r="EP52" i="4"/>
  <c r="EP53" i="4"/>
  <c r="EP54" i="4"/>
  <c r="EP55" i="4"/>
  <c r="EP56" i="4"/>
  <c r="EP57" i="4"/>
  <c r="EP58" i="4"/>
  <c r="EP59" i="4"/>
  <c r="EP60" i="4"/>
  <c r="EP61" i="4"/>
  <c r="EP62" i="4"/>
  <c r="EP63" i="4"/>
  <c r="EP64" i="4"/>
  <c r="EP65" i="4"/>
  <c r="EP66" i="4"/>
  <c r="EP67" i="4"/>
  <c r="EP68" i="4"/>
  <c r="EP69" i="4"/>
  <c r="EP70" i="4"/>
  <c r="EP71" i="4"/>
  <c r="EP72" i="4"/>
  <c r="EP73" i="4"/>
  <c r="EP74" i="4"/>
  <c r="EP75" i="4"/>
  <c r="EP76" i="4"/>
  <c r="EP77" i="4"/>
  <c r="EP78" i="4"/>
  <c r="EP79" i="4"/>
  <c r="EP80" i="4"/>
  <c r="EP81" i="4"/>
  <c r="EP82" i="4"/>
  <c r="EP83" i="4"/>
  <c r="EP84" i="4"/>
  <c r="EP85" i="4"/>
  <c r="EP86" i="4"/>
  <c r="EP87" i="4"/>
  <c r="EP88" i="4"/>
  <c r="EP89" i="4"/>
  <c r="EP90" i="4"/>
  <c r="EP91" i="4"/>
  <c r="EP92" i="4"/>
  <c r="EP93" i="4"/>
  <c r="EP94" i="4"/>
  <c r="EP95" i="4"/>
  <c r="EP96" i="4"/>
  <c r="EP97" i="4"/>
  <c r="EP98" i="4"/>
  <c r="EP99" i="4"/>
  <c r="EP100" i="4"/>
  <c r="EP101" i="4"/>
  <c r="EP102" i="4"/>
  <c r="EP103" i="4"/>
  <c r="EP104" i="4"/>
  <c r="EP105" i="4"/>
  <c r="EP106" i="4"/>
  <c r="EP107" i="4"/>
  <c r="EP108" i="4"/>
  <c r="EP109" i="4"/>
  <c r="EP110" i="4"/>
  <c r="EP111" i="4"/>
  <c r="EP112" i="4"/>
  <c r="EP113" i="4"/>
  <c r="EP114" i="4"/>
  <c r="EP115" i="4"/>
  <c r="EP116" i="4"/>
  <c r="EP117" i="4"/>
  <c r="EP118" i="4"/>
  <c r="EP119" i="4"/>
  <c r="EP120" i="4"/>
  <c r="EP121" i="4"/>
  <c r="EP122" i="4"/>
  <c r="EP123" i="4"/>
  <c r="EP124" i="4"/>
  <c r="EP125" i="4"/>
  <c r="EP126" i="4"/>
  <c r="EP127" i="4"/>
  <c r="EP128" i="4"/>
  <c r="EP129" i="4"/>
  <c r="EP130" i="4"/>
  <c r="EP131" i="4"/>
  <c r="EP132" i="4"/>
  <c r="EP133" i="4"/>
  <c r="EP134" i="4"/>
  <c r="EP135" i="4"/>
  <c r="EP136" i="4"/>
  <c r="EP137" i="4"/>
  <c r="EP138" i="4"/>
  <c r="EP139" i="4"/>
  <c r="EP140" i="4"/>
  <c r="EP141" i="4"/>
  <c r="EP142" i="4"/>
  <c r="EP143" i="4"/>
  <c r="EP144" i="4"/>
  <c r="EP145" i="4"/>
  <c r="EP146" i="4"/>
  <c r="EP147" i="4"/>
  <c r="EP148" i="4"/>
  <c r="EP149" i="4"/>
  <c r="EP150" i="4"/>
  <c r="EP151" i="4"/>
  <c r="EP152" i="4"/>
  <c r="EP153" i="4"/>
  <c r="EP154" i="4"/>
  <c r="EP155" i="4"/>
  <c r="EP156" i="4"/>
  <c r="EP157" i="4"/>
  <c r="EP158" i="4"/>
  <c r="EP159" i="4"/>
  <c r="EP160" i="4"/>
  <c r="EP161" i="4"/>
  <c r="EP162" i="4"/>
  <c r="EP163" i="4"/>
  <c r="EP164" i="4"/>
  <c r="EP165" i="4"/>
  <c r="EP166" i="4"/>
  <c r="EP167" i="4"/>
  <c r="EP168" i="4"/>
  <c r="EP169" i="4"/>
  <c r="EP170" i="4"/>
  <c r="EP171" i="4"/>
  <c r="EP172" i="4"/>
  <c r="EP173" i="4"/>
  <c r="EP174" i="4"/>
  <c r="EP175" i="4"/>
  <c r="EP176" i="4"/>
  <c r="EP177" i="4"/>
  <c r="EP178" i="4"/>
  <c r="EP179" i="4"/>
  <c r="EP180" i="4"/>
  <c r="EP181" i="4"/>
  <c r="EP182" i="4"/>
  <c r="EP183" i="4"/>
  <c r="EP184" i="4"/>
  <c r="EP185" i="4"/>
  <c r="EP186" i="4"/>
  <c r="EP187" i="4"/>
  <c r="EP188" i="4"/>
  <c r="EP189" i="4"/>
  <c r="EP190" i="4"/>
  <c r="EP191" i="4"/>
  <c r="EP192" i="4"/>
  <c r="EP193" i="4"/>
  <c r="EP194" i="4"/>
  <c r="EP195" i="4"/>
  <c r="EP196" i="4"/>
  <c r="EP197" i="4"/>
  <c r="EP198" i="4"/>
  <c r="EP199" i="4"/>
  <c r="EP200" i="4"/>
  <c r="EP201" i="4"/>
  <c r="EP202" i="4"/>
  <c r="EP203" i="4"/>
  <c r="EP204" i="4"/>
  <c r="EP205" i="4"/>
  <c r="EP206" i="4"/>
  <c r="EP207" i="4"/>
  <c r="EP208" i="4"/>
  <c r="EP209" i="4"/>
  <c r="EP210" i="4"/>
  <c r="EP211" i="4"/>
  <c r="EP212" i="4"/>
  <c r="EP213" i="4"/>
  <c r="EP214" i="4"/>
  <c r="EP215" i="4"/>
  <c r="EP216" i="4"/>
  <c r="EP217" i="4"/>
  <c r="EP218" i="4"/>
  <c r="EP219" i="4"/>
  <c r="EP220" i="4"/>
  <c r="EP221" i="4"/>
  <c r="EP222" i="4"/>
  <c r="EP223" i="4"/>
  <c r="EP224" i="4"/>
  <c r="EP225" i="4"/>
  <c r="EP226" i="4"/>
  <c r="EP227" i="4"/>
  <c r="EP228" i="4"/>
  <c r="EP229" i="4"/>
  <c r="EP230" i="4"/>
  <c r="EP231" i="4"/>
  <c r="EP232" i="4"/>
  <c r="EP233" i="4"/>
  <c r="EP234" i="4"/>
  <c r="EP235" i="4"/>
  <c r="EP236" i="4"/>
  <c r="EP237" i="4"/>
  <c r="EP238" i="4"/>
  <c r="EP239" i="4"/>
  <c r="EP240" i="4"/>
  <c r="EP241" i="4"/>
  <c r="EP242" i="4"/>
  <c r="EP243" i="4"/>
  <c r="EP244" i="4"/>
  <c r="EP245" i="4"/>
  <c r="EP246" i="4"/>
  <c r="EP247" i="4"/>
  <c r="EP248" i="4"/>
  <c r="EP249" i="4"/>
  <c r="EP250" i="4"/>
  <c r="EP251" i="4"/>
  <c r="EP252" i="4"/>
  <c r="EP253" i="4"/>
  <c r="EP254" i="4"/>
  <c r="EP255" i="4"/>
  <c r="EP256" i="4"/>
  <c r="EP257" i="4"/>
  <c r="EP258" i="4"/>
  <c r="EP259" i="4"/>
  <c r="EP260" i="4"/>
  <c r="EP261" i="4"/>
  <c r="EP262" i="4"/>
  <c r="EP263" i="4"/>
  <c r="EP264" i="4"/>
  <c r="EP265" i="4"/>
  <c r="EP266" i="4"/>
  <c r="EP267" i="4"/>
  <c r="EP268" i="4"/>
  <c r="EP269" i="4"/>
  <c r="EP270" i="4"/>
  <c r="EP271" i="4"/>
  <c r="EP272" i="4"/>
  <c r="EP273" i="4"/>
  <c r="EP274" i="4"/>
  <c r="EP275" i="4"/>
  <c r="EP276" i="4"/>
  <c r="EP277" i="4"/>
  <c r="EP278" i="4"/>
  <c r="EP279" i="4"/>
  <c r="EP280" i="4"/>
  <c r="EP281" i="4"/>
  <c r="EP282" i="4"/>
  <c r="EP283" i="4"/>
  <c r="EP284" i="4"/>
  <c r="EP285" i="4"/>
  <c r="EP286" i="4"/>
  <c r="EP287" i="4"/>
  <c r="EP288" i="4"/>
  <c r="EP289" i="4"/>
  <c r="EP290" i="4"/>
  <c r="EP291" i="4"/>
  <c r="EP292" i="4"/>
  <c r="EP293" i="4"/>
  <c r="EP6" i="4"/>
  <c r="EN6" i="4"/>
  <c r="EN7" i="4"/>
  <c r="EN8" i="4"/>
  <c r="EN9" i="4"/>
  <c r="EN10" i="4"/>
  <c r="EN11" i="4"/>
  <c r="EN12" i="4"/>
  <c r="EN13" i="4"/>
  <c r="EN14" i="4"/>
  <c r="EN15" i="4"/>
  <c r="EN16" i="4"/>
  <c r="EN17" i="4"/>
  <c r="EN18" i="4"/>
  <c r="EN19" i="4"/>
  <c r="EN20" i="4"/>
  <c r="EN21" i="4"/>
  <c r="EN22" i="4"/>
  <c r="EN23" i="4"/>
  <c r="EN24" i="4"/>
  <c r="EN25" i="4"/>
  <c r="EN26" i="4"/>
  <c r="EN27" i="4"/>
  <c r="EN28" i="4"/>
  <c r="EN29" i="4"/>
  <c r="EN30" i="4"/>
  <c r="EN31" i="4"/>
  <c r="EN32" i="4"/>
  <c r="EN33" i="4"/>
  <c r="EN34" i="4"/>
  <c r="EN35" i="4"/>
  <c r="EN36" i="4"/>
  <c r="EN37" i="4"/>
  <c r="EN38" i="4"/>
  <c r="EN39" i="4"/>
  <c r="EN40" i="4"/>
  <c r="EN41" i="4"/>
  <c r="EN42" i="4"/>
  <c r="EN43" i="4"/>
  <c r="EN44" i="4"/>
  <c r="EN45" i="4"/>
  <c r="EN46" i="4"/>
  <c r="EN47" i="4"/>
  <c r="EN48" i="4"/>
  <c r="EN49" i="4"/>
  <c r="EN50" i="4"/>
  <c r="EN51" i="4"/>
  <c r="EN52" i="4"/>
  <c r="EN53" i="4"/>
  <c r="EN54" i="4"/>
  <c r="EN55" i="4"/>
  <c r="EN56" i="4"/>
  <c r="EN57" i="4"/>
  <c r="EN58" i="4"/>
  <c r="EN59" i="4"/>
  <c r="EN60" i="4"/>
  <c r="EN61" i="4"/>
  <c r="EN62" i="4"/>
  <c r="EN63" i="4"/>
  <c r="EN64" i="4"/>
  <c r="EN65" i="4"/>
  <c r="EN66" i="4"/>
  <c r="EN67" i="4"/>
  <c r="EN68" i="4"/>
  <c r="EN69" i="4"/>
  <c r="EN70" i="4"/>
  <c r="EN71" i="4"/>
  <c r="EN72" i="4"/>
  <c r="EN73" i="4"/>
  <c r="EN74" i="4"/>
  <c r="EN75" i="4"/>
  <c r="EN76" i="4"/>
  <c r="EN77" i="4"/>
  <c r="EN78" i="4"/>
  <c r="EN79" i="4"/>
  <c r="EN80" i="4"/>
  <c r="EN81" i="4"/>
  <c r="EN82" i="4"/>
  <c r="EN83" i="4"/>
  <c r="EN84" i="4"/>
  <c r="EN85" i="4"/>
  <c r="EN86" i="4"/>
  <c r="EN87" i="4"/>
  <c r="EN88" i="4"/>
  <c r="EN89" i="4"/>
  <c r="EN90" i="4"/>
  <c r="EN91" i="4"/>
  <c r="EN92" i="4"/>
  <c r="EN93" i="4"/>
  <c r="EN94" i="4"/>
  <c r="EN95" i="4"/>
  <c r="EN96" i="4"/>
  <c r="EN97" i="4"/>
  <c r="EN98" i="4"/>
  <c r="EN99" i="4"/>
  <c r="EN100" i="4"/>
  <c r="EN101" i="4"/>
  <c r="EN102" i="4"/>
  <c r="EN103" i="4"/>
  <c r="EN104" i="4"/>
  <c r="EN105" i="4"/>
  <c r="EN106" i="4"/>
  <c r="EN107" i="4"/>
  <c r="EN108" i="4"/>
  <c r="EN109" i="4"/>
  <c r="EN110" i="4"/>
  <c r="EN111" i="4"/>
  <c r="EN112" i="4"/>
  <c r="EN113" i="4"/>
  <c r="EN114" i="4"/>
  <c r="EN115" i="4"/>
  <c r="EN116" i="4"/>
  <c r="EN117" i="4"/>
  <c r="EN118" i="4"/>
  <c r="EN119" i="4"/>
  <c r="EN120" i="4"/>
  <c r="EN121" i="4"/>
  <c r="EN122" i="4"/>
  <c r="EN123" i="4"/>
  <c r="EN124" i="4"/>
  <c r="EN125" i="4"/>
  <c r="EN126" i="4"/>
  <c r="EN127" i="4"/>
  <c r="EN128" i="4"/>
  <c r="EN129" i="4"/>
  <c r="EN130" i="4"/>
  <c r="EN131" i="4"/>
  <c r="EN132" i="4"/>
  <c r="EN133" i="4"/>
  <c r="EN134" i="4"/>
  <c r="EN135" i="4"/>
  <c r="EN136" i="4"/>
  <c r="EN137" i="4"/>
  <c r="EN138" i="4"/>
  <c r="EN139" i="4"/>
  <c r="EN140" i="4"/>
  <c r="EN141" i="4"/>
  <c r="EN142" i="4"/>
  <c r="EN143" i="4"/>
  <c r="EN144" i="4"/>
  <c r="EN145" i="4"/>
  <c r="EN146" i="4"/>
  <c r="EN147" i="4"/>
  <c r="EN148" i="4"/>
  <c r="EN149" i="4"/>
  <c r="EN150" i="4"/>
  <c r="EN151" i="4"/>
  <c r="EN152" i="4"/>
  <c r="EN153" i="4"/>
  <c r="EN154" i="4"/>
  <c r="EN155" i="4"/>
  <c r="EN156" i="4"/>
  <c r="EN157" i="4"/>
  <c r="EN158" i="4"/>
  <c r="EN159" i="4"/>
  <c r="EN160" i="4"/>
  <c r="EN161" i="4"/>
  <c r="EN162" i="4"/>
  <c r="EN163" i="4"/>
  <c r="EN164" i="4"/>
  <c r="EN165" i="4"/>
  <c r="EN166" i="4"/>
  <c r="EN167" i="4"/>
  <c r="EN168" i="4"/>
  <c r="EN169" i="4"/>
  <c r="EN170" i="4"/>
  <c r="EN171" i="4"/>
  <c r="EN172" i="4"/>
  <c r="EN173" i="4"/>
  <c r="EN174" i="4"/>
  <c r="EN175" i="4"/>
  <c r="EN176" i="4"/>
  <c r="EN177" i="4"/>
  <c r="EN178" i="4"/>
  <c r="EN179" i="4"/>
  <c r="EN180" i="4"/>
  <c r="EN181" i="4"/>
  <c r="EN182" i="4"/>
  <c r="EN183" i="4"/>
  <c r="EN184" i="4"/>
  <c r="EN185" i="4"/>
  <c r="EN186" i="4"/>
  <c r="EN187" i="4"/>
  <c r="EN188" i="4"/>
  <c r="EN189" i="4"/>
  <c r="EN190" i="4"/>
  <c r="EN191" i="4"/>
  <c r="EN192" i="4"/>
  <c r="EN193" i="4"/>
  <c r="EN194" i="4"/>
  <c r="EN195" i="4"/>
  <c r="EN196" i="4"/>
  <c r="EN197" i="4"/>
  <c r="EN198" i="4"/>
  <c r="EN199" i="4"/>
  <c r="EN200" i="4"/>
  <c r="EN201" i="4"/>
  <c r="EN202" i="4"/>
  <c r="EN203" i="4"/>
  <c r="EN204" i="4"/>
  <c r="EN205" i="4"/>
  <c r="EN206" i="4"/>
  <c r="EN207" i="4"/>
  <c r="EN208" i="4"/>
  <c r="EN209" i="4"/>
  <c r="EN210" i="4"/>
  <c r="EN211" i="4"/>
  <c r="EN212" i="4"/>
  <c r="EN213" i="4"/>
  <c r="EN214" i="4"/>
  <c r="EN215" i="4"/>
  <c r="EN216" i="4"/>
  <c r="EN217" i="4"/>
  <c r="EN218" i="4"/>
  <c r="EN219" i="4"/>
  <c r="EN220" i="4"/>
  <c r="EN221" i="4"/>
  <c r="EN222" i="4"/>
  <c r="EN223" i="4"/>
  <c r="EN224" i="4"/>
  <c r="EN225" i="4"/>
  <c r="EN226" i="4"/>
  <c r="EN227" i="4"/>
  <c r="EN228" i="4"/>
  <c r="EN229" i="4"/>
  <c r="EN230" i="4"/>
  <c r="EN231" i="4"/>
  <c r="EN232" i="4"/>
  <c r="EN233" i="4"/>
  <c r="EN234" i="4"/>
  <c r="EN235" i="4"/>
  <c r="EN236" i="4"/>
  <c r="EN237" i="4"/>
  <c r="EN238" i="4"/>
  <c r="EN239" i="4"/>
  <c r="EN240" i="4"/>
  <c r="EN241" i="4"/>
  <c r="EN242" i="4"/>
  <c r="EN243" i="4"/>
  <c r="EN244" i="4"/>
  <c r="EN245" i="4"/>
  <c r="EN246" i="4"/>
  <c r="EN247" i="4"/>
  <c r="EN248" i="4"/>
  <c r="EN249" i="4"/>
  <c r="EN250" i="4"/>
  <c r="EN251" i="4"/>
  <c r="EN252" i="4"/>
  <c r="EN253" i="4"/>
  <c r="EN254" i="4"/>
  <c r="EN255" i="4"/>
  <c r="EN256" i="4"/>
  <c r="EN257" i="4"/>
  <c r="EN258" i="4"/>
  <c r="EN259" i="4"/>
  <c r="EN260" i="4"/>
  <c r="EN261" i="4"/>
  <c r="EN262" i="4"/>
  <c r="EN263" i="4"/>
  <c r="EN264" i="4"/>
  <c r="EN265" i="4"/>
  <c r="EN266" i="4"/>
  <c r="EN267" i="4"/>
  <c r="EN268" i="4"/>
  <c r="EN269" i="4"/>
  <c r="EN270" i="4"/>
  <c r="EN271" i="4"/>
  <c r="EN272" i="4"/>
  <c r="EN273" i="4"/>
  <c r="EN274" i="4"/>
  <c r="EN275" i="4"/>
  <c r="EN276" i="4"/>
  <c r="EN277" i="4"/>
  <c r="EN278" i="4"/>
  <c r="EN279" i="4"/>
  <c r="EN280" i="4"/>
  <c r="EN281" i="4"/>
  <c r="EN282" i="4"/>
  <c r="EN283" i="4"/>
  <c r="EN284" i="4"/>
  <c r="EN285" i="4"/>
  <c r="EN286" i="4"/>
  <c r="EN287" i="4"/>
  <c r="EN288" i="4"/>
  <c r="EN289" i="4"/>
  <c r="EN290" i="4"/>
  <c r="EN291" i="4"/>
  <c r="EN292" i="4"/>
  <c r="EN293" i="4"/>
  <c r="EN5" i="4"/>
  <c r="EI7" i="4"/>
  <c r="EI8" i="4"/>
  <c r="EI9" i="4"/>
  <c r="EI10" i="4"/>
  <c r="EI11" i="4"/>
  <c r="EI12" i="4"/>
  <c r="EI13" i="4"/>
  <c r="EI14" i="4"/>
  <c r="EI15" i="4"/>
  <c r="EI16" i="4"/>
  <c r="EI17" i="4"/>
  <c r="EI18" i="4"/>
  <c r="EI19" i="4"/>
  <c r="EI20" i="4"/>
  <c r="EI21" i="4"/>
  <c r="EI22" i="4"/>
  <c r="EI23" i="4"/>
  <c r="EI24" i="4"/>
  <c r="EI25" i="4"/>
  <c r="EI26" i="4"/>
  <c r="EI27" i="4"/>
  <c r="EI28" i="4"/>
  <c r="EI29" i="4"/>
  <c r="EI30" i="4"/>
  <c r="EI31" i="4"/>
  <c r="EI32" i="4"/>
  <c r="EI33" i="4"/>
  <c r="EI34" i="4"/>
  <c r="EI35" i="4"/>
  <c r="EI36" i="4"/>
  <c r="EI37" i="4"/>
  <c r="EI38" i="4"/>
  <c r="EI39" i="4"/>
  <c r="EI40" i="4"/>
  <c r="EI41" i="4"/>
  <c r="EI42" i="4"/>
  <c r="EI43" i="4"/>
  <c r="EI44" i="4"/>
  <c r="EI45" i="4"/>
  <c r="EI46" i="4"/>
  <c r="EI47" i="4"/>
  <c r="EI48" i="4"/>
  <c r="EI49" i="4"/>
  <c r="EI50" i="4"/>
  <c r="EI51" i="4"/>
  <c r="EI52" i="4"/>
  <c r="EI53" i="4"/>
  <c r="EI54" i="4"/>
  <c r="EI55" i="4"/>
  <c r="EI56" i="4"/>
  <c r="EI57" i="4"/>
  <c r="EI58" i="4"/>
  <c r="EI59" i="4"/>
  <c r="EI60" i="4"/>
  <c r="EI61" i="4"/>
  <c r="EI62" i="4"/>
  <c r="EI63" i="4"/>
  <c r="EI64" i="4"/>
  <c r="EI65" i="4"/>
  <c r="EI66" i="4"/>
  <c r="EI67" i="4"/>
  <c r="EI68" i="4"/>
  <c r="EI69" i="4"/>
  <c r="EI70" i="4"/>
  <c r="EI71" i="4"/>
  <c r="EI72" i="4"/>
  <c r="EI73" i="4"/>
  <c r="EI74" i="4"/>
  <c r="EI75" i="4"/>
  <c r="EI76" i="4"/>
  <c r="EI77" i="4"/>
  <c r="EI78" i="4"/>
  <c r="EI79" i="4"/>
  <c r="EI80" i="4"/>
  <c r="EI81" i="4"/>
  <c r="EI82" i="4"/>
  <c r="EI83" i="4"/>
  <c r="EI84" i="4"/>
  <c r="EI85" i="4"/>
  <c r="EI86" i="4"/>
  <c r="EI87" i="4"/>
  <c r="EI88" i="4"/>
  <c r="EI89" i="4"/>
  <c r="EI90" i="4"/>
  <c r="EI91" i="4"/>
  <c r="EI92" i="4"/>
  <c r="EI93" i="4"/>
  <c r="EI94" i="4"/>
  <c r="EI95" i="4"/>
  <c r="EI96" i="4"/>
  <c r="EI97" i="4"/>
  <c r="EI98" i="4"/>
  <c r="EI99" i="4"/>
  <c r="EI100" i="4"/>
  <c r="EI101" i="4"/>
  <c r="EI102" i="4"/>
  <c r="EI103" i="4"/>
  <c r="EI104" i="4"/>
  <c r="EI105" i="4"/>
  <c r="EI106" i="4"/>
  <c r="EI107" i="4"/>
  <c r="EI108" i="4"/>
  <c r="EI109" i="4"/>
  <c r="EI110" i="4"/>
  <c r="EI111" i="4"/>
  <c r="EI112" i="4"/>
  <c r="EI113" i="4"/>
  <c r="EI114" i="4"/>
  <c r="EI115" i="4"/>
  <c r="EI116" i="4"/>
  <c r="EI117" i="4"/>
  <c r="EI118" i="4"/>
  <c r="EI119" i="4"/>
  <c r="EI120" i="4"/>
  <c r="EI121" i="4"/>
  <c r="EI122" i="4"/>
  <c r="EI123" i="4"/>
  <c r="EI124" i="4"/>
  <c r="EI125" i="4"/>
  <c r="EI126" i="4"/>
  <c r="EI127" i="4"/>
  <c r="EI128" i="4"/>
  <c r="EI129" i="4"/>
  <c r="EI130" i="4"/>
  <c r="EI131" i="4"/>
  <c r="EI132" i="4"/>
  <c r="EI133" i="4"/>
  <c r="EI134" i="4"/>
  <c r="EI135" i="4"/>
  <c r="EI136" i="4"/>
  <c r="EI137" i="4"/>
  <c r="EI138" i="4"/>
  <c r="EI139" i="4"/>
  <c r="EI140" i="4"/>
  <c r="EI141" i="4"/>
  <c r="EI142" i="4"/>
  <c r="EI143" i="4"/>
  <c r="EI144" i="4"/>
  <c r="EI145" i="4"/>
  <c r="EI146" i="4"/>
  <c r="EI147" i="4"/>
  <c r="EI148" i="4"/>
  <c r="EI149" i="4"/>
  <c r="EI150" i="4"/>
  <c r="EI151" i="4"/>
  <c r="EI152" i="4"/>
  <c r="EI153" i="4"/>
  <c r="EI154" i="4"/>
  <c r="EI155" i="4"/>
  <c r="EI156" i="4"/>
  <c r="EI157" i="4"/>
  <c r="EI158" i="4"/>
  <c r="EI159" i="4"/>
  <c r="EI160" i="4"/>
  <c r="EI161" i="4"/>
  <c r="EI162" i="4"/>
  <c r="EI163" i="4"/>
  <c r="EI164" i="4"/>
  <c r="EI165" i="4"/>
  <c r="EI166" i="4"/>
  <c r="EI167" i="4"/>
  <c r="EI168" i="4"/>
  <c r="EI169" i="4"/>
  <c r="EI170" i="4"/>
  <c r="EI171" i="4"/>
  <c r="EI172" i="4"/>
  <c r="EI173" i="4"/>
  <c r="EI174" i="4"/>
  <c r="EI175" i="4"/>
  <c r="EI176" i="4"/>
  <c r="EI177" i="4"/>
  <c r="EI178" i="4"/>
  <c r="EI179" i="4"/>
  <c r="EI180" i="4"/>
  <c r="EI181" i="4"/>
  <c r="EI182" i="4"/>
  <c r="EI183" i="4"/>
  <c r="EI184" i="4"/>
  <c r="EI185" i="4"/>
  <c r="EI186" i="4"/>
  <c r="EI187" i="4"/>
  <c r="EI188" i="4"/>
  <c r="EI189" i="4"/>
  <c r="EI190" i="4"/>
  <c r="EI191" i="4"/>
  <c r="EI192" i="4"/>
  <c r="EI193" i="4"/>
  <c r="EI194" i="4"/>
  <c r="EI195" i="4"/>
  <c r="EI196" i="4"/>
  <c r="EI197" i="4"/>
  <c r="EI198" i="4"/>
  <c r="EI199" i="4"/>
  <c r="EI200" i="4"/>
  <c r="EI201" i="4"/>
  <c r="EI202" i="4"/>
  <c r="EI203" i="4"/>
  <c r="EI204" i="4"/>
  <c r="EI205" i="4"/>
  <c r="EI206" i="4"/>
  <c r="EI207" i="4"/>
  <c r="EI208" i="4"/>
  <c r="EI209" i="4"/>
  <c r="EI210" i="4"/>
  <c r="EI211" i="4"/>
  <c r="EI212" i="4"/>
  <c r="EI213" i="4"/>
  <c r="EI214" i="4"/>
  <c r="EI215" i="4"/>
  <c r="EI216" i="4"/>
  <c r="EI217" i="4"/>
  <c r="EI218" i="4"/>
  <c r="EI219" i="4"/>
  <c r="EI220" i="4"/>
  <c r="EI221" i="4"/>
  <c r="EI222" i="4"/>
  <c r="EI223" i="4"/>
  <c r="EI224" i="4"/>
  <c r="EI225" i="4"/>
  <c r="EI226" i="4"/>
  <c r="EI227" i="4"/>
  <c r="EI228" i="4"/>
  <c r="EI229" i="4"/>
  <c r="EI230" i="4"/>
  <c r="EI231" i="4"/>
  <c r="EI232" i="4"/>
  <c r="EI233" i="4"/>
  <c r="EI234" i="4"/>
  <c r="EI235" i="4"/>
  <c r="EI236" i="4"/>
  <c r="EI237" i="4"/>
  <c r="EI238" i="4"/>
  <c r="EI239" i="4"/>
  <c r="EI240" i="4"/>
  <c r="EI241" i="4"/>
  <c r="EI242" i="4"/>
  <c r="EI243" i="4"/>
  <c r="EI244" i="4"/>
  <c r="EI245" i="4"/>
  <c r="EI246" i="4"/>
  <c r="EI247" i="4"/>
  <c r="EI248" i="4"/>
  <c r="EI249" i="4"/>
  <c r="EI250" i="4"/>
  <c r="EI251" i="4"/>
  <c r="EI252" i="4"/>
  <c r="EI253" i="4"/>
  <c r="EI254" i="4"/>
  <c r="EI255" i="4"/>
  <c r="EI256" i="4"/>
  <c r="EI257" i="4"/>
  <c r="EI258" i="4"/>
  <c r="EI259" i="4"/>
  <c r="EI260" i="4"/>
  <c r="EI261" i="4"/>
  <c r="EI262" i="4"/>
  <c r="EI263" i="4"/>
  <c r="EI264" i="4"/>
  <c r="EI265" i="4"/>
  <c r="EI266" i="4"/>
  <c r="EI267" i="4"/>
  <c r="EI268" i="4"/>
  <c r="EI269" i="4"/>
  <c r="EI270" i="4"/>
  <c r="EI271" i="4"/>
  <c r="EI272" i="4"/>
  <c r="EI273" i="4"/>
  <c r="EI274" i="4"/>
  <c r="EI275" i="4"/>
  <c r="EI276" i="4"/>
  <c r="EI277" i="4"/>
  <c r="EI278" i="4"/>
  <c r="EI279" i="4"/>
  <c r="EI280" i="4"/>
  <c r="EI281" i="4"/>
  <c r="EI282" i="4"/>
  <c r="EI283" i="4"/>
  <c r="EI284" i="4"/>
  <c r="EI285" i="4"/>
  <c r="EI286" i="4"/>
  <c r="EI287" i="4"/>
  <c r="EI288" i="4"/>
  <c r="EI289" i="4"/>
  <c r="EI290" i="4"/>
  <c r="EI291" i="4"/>
  <c r="EI292" i="4"/>
  <c r="EI293" i="4"/>
  <c r="EI6" i="4"/>
  <c r="EG6" i="4"/>
  <c r="EG7" i="4"/>
  <c r="EG8" i="4"/>
  <c r="EG9" i="4"/>
  <c r="EG10" i="4"/>
  <c r="EG11" i="4"/>
  <c r="EG12" i="4"/>
  <c r="EG13" i="4"/>
  <c r="EG14" i="4"/>
  <c r="EG15" i="4"/>
  <c r="EG16" i="4"/>
  <c r="EG17" i="4"/>
  <c r="EG18" i="4"/>
  <c r="EG19" i="4"/>
  <c r="EG20" i="4"/>
  <c r="EG21" i="4"/>
  <c r="EG22" i="4"/>
  <c r="EG23" i="4"/>
  <c r="EG24" i="4"/>
  <c r="EG25" i="4"/>
  <c r="EG26" i="4"/>
  <c r="EG27" i="4"/>
  <c r="EG28" i="4"/>
  <c r="EG29" i="4"/>
  <c r="EG30" i="4"/>
  <c r="EG31" i="4"/>
  <c r="EG32" i="4"/>
  <c r="EG33" i="4"/>
  <c r="EG34" i="4"/>
  <c r="EG35" i="4"/>
  <c r="EG36" i="4"/>
  <c r="EG37" i="4"/>
  <c r="EG38" i="4"/>
  <c r="EG39" i="4"/>
  <c r="EG40" i="4"/>
  <c r="EG41" i="4"/>
  <c r="EG42" i="4"/>
  <c r="EG43" i="4"/>
  <c r="EG44" i="4"/>
  <c r="EG45" i="4"/>
  <c r="EG46" i="4"/>
  <c r="EG47" i="4"/>
  <c r="EG48" i="4"/>
  <c r="EG49" i="4"/>
  <c r="EG50" i="4"/>
  <c r="EG51" i="4"/>
  <c r="EG52" i="4"/>
  <c r="EG53" i="4"/>
  <c r="EG54" i="4"/>
  <c r="EG55" i="4"/>
  <c r="EG56" i="4"/>
  <c r="EG57" i="4"/>
  <c r="EG58" i="4"/>
  <c r="EG59" i="4"/>
  <c r="EG60" i="4"/>
  <c r="EG61" i="4"/>
  <c r="EG62" i="4"/>
  <c r="EG63" i="4"/>
  <c r="EG64" i="4"/>
  <c r="EG65" i="4"/>
  <c r="EG66" i="4"/>
  <c r="EG67" i="4"/>
  <c r="EG68" i="4"/>
  <c r="EG69" i="4"/>
  <c r="EG70" i="4"/>
  <c r="EG71" i="4"/>
  <c r="EG72" i="4"/>
  <c r="EG73" i="4"/>
  <c r="EG74" i="4"/>
  <c r="EG75" i="4"/>
  <c r="EG76" i="4"/>
  <c r="EG77" i="4"/>
  <c r="EG78" i="4"/>
  <c r="EG79" i="4"/>
  <c r="EG80" i="4"/>
  <c r="EG81" i="4"/>
  <c r="EG82" i="4"/>
  <c r="EG83" i="4"/>
  <c r="EG84" i="4"/>
  <c r="EG85" i="4"/>
  <c r="EG86" i="4"/>
  <c r="EG87" i="4"/>
  <c r="EG88" i="4"/>
  <c r="EG89" i="4"/>
  <c r="EG90" i="4"/>
  <c r="EG91" i="4"/>
  <c r="EG92" i="4"/>
  <c r="EG93" i="4"/>
  <c r="EG94" i="4"/>
  <c r="EG95" i="4"/>
  <c r="EG96" i="4"/>
  <c r="EG97" i="4"/>
  <c r="EG98" i="4"/>
  <c r="EG99" i="4"/>
  <c r="EG100" i="4"/>
  <c r="EG101" i="4"/>
  <c r="EG102" i="4"/>
  <c r="EG103" i="4"/>
  <c r="EG104" i="4"/>
  <c r="EG105" i="4"/>
  <c r="EG106" i="4"/>
  <c r="EG107" i="4"/>
  <c r="EG108" i="4"/>
  <c r="EG109" i="4"/>
  <c r="EG110" i="4"/>
  <c r="EG111" i="4"/>
  <c r="EG112" i="4"/>
  <c r="EG113" i="4"/>
  <c r="EG114" i="4"/>
  <c r="EG115" i="4"/>
  <c r="EG116" i="4"/>
  <c r="EG117" i="4"/>
  <c r="EG118" i="4"/>
  <c r="EG119" i="4"/>
  <c r="EG120" i="4"/>
  <c r="EG121" i="4"/>
  <c r="EG122" i="4"/>
  <c r="EG123" i="4"/>
  <c r="EG124" i="4"/>
  <c r="EG125" i="4"/>
  <c r="EG126" i="4"/>
  <c r="EG127" i="4"/>
  <c r="EG128" i="4"/>
  <c r="EG129" i="4"/>
  <c r="EG130" i="4"/>
  <c r="EG131" i="4"/>
  <c r="EG132" i="4"/>
  <c r="EG133" i="4"/>
  <c r="EG134" i="4"/>
  <c r="EG135" i="4"/>
  <c r="EG136" i="4"/>
  <c r="EG137" i="4"/>
  <c r="EG138" i="4"/>
  <c r="EG139" i="4"/>
  <c r="EG140" i="4"/>
  <c r="EG141" i="4"/>
  <c r="EG142" i="4"/>
  <c r="EG143" i="4"/>
  <c r="EG144" i="4"/>
  <c r="EG145" i="4"/>
  <c r="EG146" i="4"/>
  <c r="EG147" i="4"/>
  <c r="EG148" i="4"/>
  <c r="EG149" i="4"/>
  <c r="EG150" i="4"/>
  <c r="EG151" i="4"/>
  <c r="EG152" i="4"/>
  <c r="EG153" i="4"/>
  <c r="EG154" i="4"/>
  <c r="EG155" i="4"/>
  <c r="EG156" i="4"/>
  <c r="EG157" i="4"/>
  <c r="EG158" i="4"/>
  <c r="EG159" i="4"/>
  <c r="EG160" i="4"/>
  <c r="EG161" i="4"/>
  <c r="EG162" i="4"/>
  <c r="EG163" i="4"/>
  <c r="EG164" i="4"/>
  <c r="EG165" i="4"/>
  <c r="EG166" i="4"/>
  <c r="EG167" i="4"/>
  <c r="EG168" i="4"/>
  <c r="EG169" i="4"/>
  <c r="EG170" i="4"/>
  <c r="EG171" i="4"/>
  <c r="EG172" i="4"/>
  <c r="EG173" i="4"/>
  <c r="EG174" i="4"/>
  <c r="EG175" i="4"/>
  <c r="EG176" i="4"/>
  <c r="EG177" i="4"/>
  <c r="EG178" i="4"/>
  <c r="EG179" i="4"/>
  <c r="EG180" i="4"/>
  <c r="EG181" i="4"/>
  <c r="EG182" i="4"/>
  <c r="EG183" i="4"/>
  <c r="EG184" i="4"/>
  <c r="EG185" i="4"/>
  <c r="EG186" i="4"/>
  <c r="EG187" i="4"/>
  <c r="EG188" i="4"/>
  <c r="EG189" i="4"/>
  <c r="EG190" i="4"/>
  <c r="EG191" i="4"/>
  <c r="EG192" i="4"/>
  <c r="EG193" i="4"/>
  <c r="EG194" i="4"/>
  <c r="EG195" i="4"/>
  <c r="EG196" i="4"/>
  <c r="EG197" i="4"/>
  <c r="EG198" i="4"/>
  <c r="EG199" i="4"/>
  <c r="EG200" i="4"/>
  <c r="EG201" i="4"/>
  <c r="EG202" i="4"/>
  <c r="EG203" i="4"/>
  <c r="EG204" i="4"/>
  <c r="EG205" i="4"/>
  <c r="EG206" i="4"/>
  <c r="EG207" i="4"/>
  <c r="EG208" i="4"/>
  <c r="EG209" i="4"/>
  <c r="EG210" i="4"/>
  <c r="EG211" i="4"/>
  <c r="EG212" i="4"/>
  <c r="EG213" i="4"/>
  <c r="EG214" i="4"/>
  <c r="EG215" i="4"/>
  <c r="EG216" i="4"/>
  <c r="EG217" i="4"/>
  <c r="EG218" i="4"/>
  <c r="EG219" i="4"/>
  <c r="EG220" i="4"/>
  <c r="EG221" i="4"/>
  <c r="EG222" i="4"/>
  <c r="EG223" i="4"/>
  <c r="EG224" i="4"/>
  <c r="EG225" i="4"/>
  <c r="EG226" i="4"/>
  <c r="EG227" i="4"/>
  <c r="EG228" i="4"/>
  <c r="EG229" i="4"/>
  <c r="EG230" i="4"/>
  <c r="EG231" i="4"/>
  <c r="EG232" i="4"/>
  <c r="EG233" i="4"/>
  <c r="EG234" i="4"/>
  <c r="EG235" i="4"/>
  <c r="EG236" i="4"/>
  <c r="EG237" i="4"/>
  <c r="EG238" i="4"/>
  <c r="EG239" i="4"/>
  <c r="EG240" i="4"/>
  <c r="EG241" i="4"/>
  <c r="EG242" i="4"/>
  <c r="EG243" i="4"/>
  <c r="EG244" i="4"/>
  <c r="EG245" i="4"/>
  <c r="EG246" i="4"/>
  <c r="EG247" i="4"/>
  <c r="EG248" i="4"/>
  <c r="EG249" i="4"/>
  <c r="EG250" i="4"/>
  <c r="EG251" i="4"/>
  <c r="EG252" i="4"/>
  <c r="EG253" i="4"/>
  <c r="EG254" i="4"/>
  <c r="EG255" i="4"/>
  <c r="EG256" i="4"/>
  <c r="EG257" i="4"/>
  <c r="EG258" i="4"/>
  <c r="EG259" i="4"/>
  <c r="EG260" i="4"/>
  <c r="EG261" i="4"/>
  <c r="EG262" i="4"/>
  <c r="EG263" i="4"/>
  <c r="EG264" i="4"/>
  <c r="EG265" i="4"/>
  <c r="EG266" i="4"/>
  <c r="EG267" i="4"/>
  <c r="EG268" i="4"/>
  <c r="EG269" i="4"/>
  <c r="EG270" i="4"/>
  <c r="EG271" i="4"/>
  <c r="EG272" i="4"/>
  <c r="EG273" i="4"/>
  <c r="EG274" i="4"/>
  <c r="EG275" i="4"/>
  <c r="EG276" i="4"/>
  <c r="EG277" i="4"/>
  <c r="EG278" i="4"/>
  <c r="EG279" i="4"/>
  <c r="EG280" i="4"/>
  <c r="EG281" i="4"/>
  <c r="EG282" i="4"/>
  <c r="EG283" i="4"/>
  <c r="EG284" i="4"/>
  <c r="EG285" i="4"/>
  <c r="EG286" i="4"/>
  <c r="EG287" i="4"/>
  <c r="EG288" i="4"/>
  <c r="EG289" i="4"/>
  <c r="EG290" i="4"/>
  <c r="EG291" i="4"/>
  <c r="EG292" i="4"/>
  <c r="EG293" i="4"/>
  <c r="EG5" i="4"/>
  <c r="EH6" i="4" s="1"/>
  <c r="EB7" i="4"/>
  <c r="EB8" i="4"/>
  <c r="EB9" i="4"/>
  <c r="EB10" i="4"/>
  <c r="EB11" i="4"/>
  <c r="EB12" i="4"/>
  <c r="EB13" i="4"/>
  <c r="EB14" i="4"/>
  <c r="EB15" i="4"/>
  <c r="EB16" i="4"/>
  <c r="EB17" i="4"/>
  <c r="EB18" i="4"/>
  <c r="EB19" i="4"/>
  <c r="EB20" i="4"/>
  <c r="EB21" i="4"/>
  <c r="EB22" i="4"/>
  <c r="EB23" i="4"/>
  <c r="EB24" i="4"/>
  <c r="EB25" i="4"/>
  <c r="EB26" i="4"/>
  <c r="EB27" i="4"/>
  <c r="EB28" i="4"/>
  <c r="EB29" i="4"/>
  <c r="EB30" i="4"/>
  <c r="EB31" i="4"/>
  <c r="EB32" i="4"/>
  <c r="EB33" i="4"/>
  <c r="EB34" i="4"/>
  <c r="EB35" i="4"/>
  <c r="EB36" i="4"/>
  <c r="EB37" i="4"/>
  <c r="EB38" i="4"/>
  <c r="EB39" i="4"/>
  <c r="EB40" i="4"/>
  <c r="EB41" i="4"/>
  <c r="EB42" i="4"/>
  <c r="EB43" i="4"/>
  <c r="EB44" i="4"/>
  <c r="EB45" i="4"/>
  <c r="EB46" i="4"/>
  <c r="EB47" i="4"/>
  <c r="EB48" i="4"/>
  <c r="EB49" i="4"/>
  <c r="EB50" i="4"/>
  <c r="EB51" i="4"/>
  <c r="EB52" i="4"/>
  <c r="EB53" i="4"/>
  <c r="EB54" i="4"/>
  <c r="EB55" i="4"/>
  <c r="EB56" i="4"/>
  <c r="EB57" i="4"/>
  <c r="EB58" i="4"/>
  <c r="EB59" i="4"/>
  <c r="EB60" i="4"/>
  <c r="EB61" i="4"/>
  <c r="EB62" i="4"/>
  <c r="EB63" i="4"/>
  <c r="EB64" i="4"/>
  <c r="EB65" i="4"/>
  <c r="EB66" i="4"/>
  <c r="EB67" i="4"/>
  <c r="EB68" i="4"/>
  <c r="EB69" i="4"/>
  <c r="EB70" i="4"/>
  <c r="EB71" i="4"/>
  <c r="EB72" i="4"/>
  <c r="EB73" i="4"/>
  <c r="EB74" i="4"/>
  <c r="EB75" i="4"/>
  <c r="EB76" i="4"/>
  <c r="EB77" i="4"/>
  <c r="EB78" i="4"/>
  <c r="EB79" i="4"/>
  <c r="EB80" i="4"/>
  <c r="EB81" i="4"/>
  <c r="EB82" i="4"/>
  <c r="EB83" i="4"/>
  <c r="EB84" i="4"/>
  <c r="EB85" i="4"/>
  <c r="EB86" i="4"/>
  <c r="EB87" i="4"/>
  <c r="EB88" i="4"/>
  <c r="EB89" i="4"/>
  <c r="EB90" i="4"/>
  <c r="EB91" i="4"/>
  <c r="EB92" i="4"/>
  <c r="EB93" i="4"/>
  <c r="EB94" i="4"/>
  <c r="EB95" i="4"/>
  <c r="EB96" i="4"/>
  <c r="EB97" i="4"/>
  <c r="EB98" i="4"/>
  <c r="EB99" i="4"/>
  <c r="EB100" i="4"/>
  <c r="EB101" i="4"/>
  <c r="EB102" i="4"/>
  <c r="EB103" i="4"/>
  <c r="EB104" i="4"/>
  <c r="EB105" i="4"/>
  <c r="EB106" i="4"/>
  <c r="EB107" i="4"/>
  <c r="EB108" i="4"/>
  <c r="EB109" i="4"/>
  <c r="EB110" i="4"/>
  <c r="EB111" i="4"/>
  <c r="EB112" i="4"/>
  <c r="EB113" i="4"/>
  <c r="EB114" i="4"/>
  <c r="EB115" i="4"/>
  <c r="EB116" i="4"/>
  <c r="EB117" i="4"/>
  <c r="EB118" i="4"/>
  <c r="EB119" i="4"/>
  <c r="EB120" i="4"/>
  <c r="EB121" i="4"/>
  <c r="EB122" i="4"/>
  <c r="EB123" i="4"/>
  <c r="EB124" i="4"/>
  <c r="EB125" i="4"/>
  <c r="EB126" i="4"/>
  <c r="EB127" i="4"/>
  <c r="EB128" i="4"/>
  <c r="EB129" i="4"/>
  <c r="EB130" i="4"/>
  <c r="EB131" i="4"/>
  <c r="EB132" i="4"/>
  <c r="EB133" i="4"/>
  <c r="EB134" i="4"/>
  <c r="EB135" i="4"/>
  <c r="EB136" i="4"/>
  <c r="EB137" i="4"/>
  <c r="EB138" i="4"/>
  <c r="EB139" i="4"/>
  <c r="EB140" i="4"/>
  <c r="EB141" i="4"/>
  <c r="EB142" i="4"/>
  <c r="EB143" i="4"/>
  <c r="EB144" i="4"/>
  <c r="EB145" i="4"/>
  <c r="EB146" i="4"/>
  <c r="EB147" i="4"/>
  <c r="EB148" i="4"/>
  <c r="EB149" i="4"/>
  <c r="EB150" i="4"/>
  <c r="EB151" i="4"/>
  <c r="EB152" i="4"/>
  <c r="EB153" i="4"/>
  <c r="EB154" i="4"/>
  <c r="EB155" i="4"/>
  <c r="EB156" i="4"/>
  <c r="EB157" i="4"/>
  <c r="EB158" i="4"/>
  <c r="EB159" i="4"/>
  <c r="EB160" i="4"/>
  <c r="EB161" i="4"/>
  <c r="EB162" i="4"/>
  <c r="EB163" i="4"/>
  <c r="EB164" i="4"/>
  <c r="EB165" i="4"/>
  <c r="EB166" i="4"/>
  <c r="EB167" i="4"/>
  <c r="EB168" i="4"/>
  <c r="EB169" i="4"/>
  <c r="EB170" i="4"/>
  <c r="EB171" i="4"/>
  <c r="EB172" i="4"/>
  <c r="EB173" i="4"/>
  <c r="EB174" i="4"/>
  <c r="EB175" i="4"/>
  <c r="EB176" i="4"/>
  <c r="EB177" i="4"/>
  <c r="EB178" i="4"/>
  <c r="EB179" i="4"/>
  <c r="EB180" i="4"/>
  <c r="EB181" i="4"/>
  <c r="EB182" i="4"/>
  <c r="EB183" i="4"/>
  <c r="EB184" i="4"/>
  <c r="EB185" i="4"/>
  <c r="EB186" i="4"/>
  <c r="EB187" i="4"/>
  <c r="EB188" i="4"/>
  <c r="EB189" i="4"/>
  <c r="EB190" i="4"/>
  <c r="EB191" i="4"/>
  <c r="EB192" i="4"/>
  <c r="EB193" i="4"/>
  <c r="EB194" i="4"/>
  <c r="EB195" i="4"/>
  <c r="EB196" i="4"/>
  <c r="EB197" i="4"/>
  <c r="EB198" i="4"/>
  <c r="EB199" i="4"/>
  <c r="EB200" i="4"/>
  <c r="EB201" i="4"/>
  <c r="EB202" i="4"/>
  <c r="EB203" i="4"/>
  <c r="EB204" i="4"/>
  <c r="EB205" i="4"/>
  <c r="EB206" i="4"/>
  <c r="EB207" i="4"/>
  <c r="EB208" i="4"/>
  <c r="EB209" i="4"/>
  <c r="EB210" i="4"/>
  <c r="EB211" i="4"/>
  <c r="EB212" i="4"/>
  <c r="EB213" i="4"/>
  <c r="EB214" i="4"/>
  <c r="EB215" i="4"/>
  <c r="EB216" i="4"/>
  <c r="EB217" i="4"/>
  <c r="EB218" i="4"/>
  <c r="EB219" i="4"/>
  <c r="EB220" i="4"/>
  <c r="EB221" i="4"/>
  <c r="EB222" i="4"/>
  <c r="EB223" i="4"/>
  <c r="EB224" i="4"/>
  <c r="EB225" i="4"/>
  <c r="EB226" i="4"/>
  <c r="EB227" i="4"/>
  <c r="EB228" i="4"/>
  <c r="EB229" i="4"/>
  <c r="EB230" i="4"/>
  <c r="EB231" i="4"/>
  <c r="EB232" i="4"/>
  <c r="EB233" i="4"/>
  <c r="EB234" i="4"/>
  <c r="EB235" i="4"/>
  <c r="EB236" i="4"/>
  <c r="EB237" i="4"/>
  <c r="EB238" i="4"/>
  <c r="EB239" i="4"/>
  <c r="EB240" i="4"/>
  <c r="EB241" i="4"/>
  <c r="EB242" i="4"/>
  <c r="EB243" i="4"/>
  <c r="EB244" i="4"/>
  <c r="EB245" i="4"/>
  <c r="EB246" i="4"/>
  <c r="EB247" i="4"/>
  <c r="EB248" i="4"/>
  <c r="EB249" i="4"/>
  <c r="EB250" i="4"/>
  <c r="EB251" i="4"/>
  <c r="EB252" i="4"/>
  <c r="EB253" i="4"/>
  <c r="EB254" i="4"/>
  <c r="EB255" i="4"/>
  <c r="EB256" i="4"/>
  <c r="EB257" i="4"/>
  <c r="EB258" i="4"/>
  <c r="EB259" i="4"/>
  <c r="EB260" i="4"/>
  <c r="EB261" i="4"/>
  <c r="EB262" i="4"/>
  <c r="EB263" i="4"/>
  <c r="EB264" i="4"/>
  <c r="EB265" i="4"/>
  <c r="EB266" i="4"/>
  <c r="EB267" i="4"/>
  <c r="EB268" i="4"/>
  <c r="EB269" i="4"/>
  <c r="EB270" i="4"/>
  <c r="EB271" i="4"/>
  <c r="EB272" i="4"/>
  <c r="EB273" i="4"/>
  <c r="EB274" i="4"/>
  <c r="EB275" i="4"/>
  <c r="EB276" i="4"/>
  <c r="EB277" i="4"/>
  <c r="EB278" i="4"/>
  <c r="EB279" i="4"/>
  <c r="EB280" i="4"/>
  <c r="EB281" i="4"/>
  <c r="EB282" i="4"/>
  <c r="EB283" i="4"/>
  <c r="EB284" i="4"/>
  <c r="EB285" i="4"/>
  <c r="EB286" i="4"/>
  <c r="EB287" i="4"/>
  <c r="EB288" i="4"/>
  <c r="EB289" i="4"/>
  <c r="EB290" i="4"/>
  <c r="EB291" i="4"/>
  <c r="EB292" i="4"/>
  <c r="EB293" i="4"/>
  <c r="EB6" i="4"/>
  <c r="DU7" i="4"/>
  <c r="DU8" i="4"/>
  <c r="DU9" i="4"/>
  <c r="DU10" i="4"/>
  <c r="DU11" i="4"/>
  <c r="DU12" i="4"/>
  <c r="DU13" i="4"/>
  <c r="DU14" i="4"/>
  <c r="DU15" i="4"/>
  <c r="DU16" i="4"/>
  <c r="DU17" i="4"/>
  <c r="DU18" i="4"/>
  <c r="DU19" i="4"/>
  <c r="DU20" i="4"/>
  <c r="DU21" i="4"/>
  <c r="DU22" i="4"/>
  <c r="DU23" i="4"/>
  <c r="DU24" i="4"/>
  <c r="DU25" i="4"/>
  <c r="DU26" i="4"/>
  <c r="DU27" i="4"/>
  <c r="DU28" i="4"/>
  <c r="DU29" i="4"/>
  <c r="DU30" i="4"/>
  <c r="DU31" i="4"/>
  <c r="DU32" i="4"/>
  <c r="DU33" i="4"/>
  <c r="DU34" i="4"/>
  <c r="DU35" i="4"/>
  <c r="DU36" i="4"/>
  <c r="DU37" i="4"/>
  <c r="DU38" i="4"/>
  <c r="DU39" i="4"/>
  <c r="DU40" i="4"/>
  <c r="DU41" i="4"/>
  <c r="DU42" i="4"/>
  <c r="DU43" i="4"/>
  <c r="DU44" i="4"/>
  <c r="DU45" i="4"/>
  <c r="DU46" i="4"/>
  <c r="DU47" i="4"/>
  <c r="DU48" i="4"/>
  <c r="DU49" i="4"/>
  <c r="DU50" i="4"/>
  <c r="DU51" i="4"/>
  <c r="DU52" i="4"/>
  <c r="DU53" i="4"/>
  <c r="DU54" i="4"/>
  <c r="DU55" i="4"/>
  <c r="DU56" i="4"/>
  <c r="DU57" i="4"/>
  <c r="DU58" i="4"/>
  <c r="DU59" i="4"/>
  <c r="DU60" i="4"/>
  <c r="DU61" i="4"/>
  <c r="DU62" i="4"/>
  <c r="DU63" i="4"/>
  <c r="DU64" i="4"/>
  <c r="DU65" i="4"/>
  <c r="DU66" i="4"/>
  <c r="DU67" i="4"/>
  <c r="DU68" i="4"/>
  <c r="DU69" i="4"/>
  <c r="DU70" i="4"/>
  <c r="DU71" i="4"/>
  <c r="DU72" i="4"/>
  <c r="DU73" i="4"/>
  <c r="DU74" i="4"/>
  <c r="DU75" i="4"/>
  <c r="DU76" i="4"/>
  <c r="DU77" i="4"/>
  <c r="DU78" i="4"/>
  <c r="DU79" i="4"/>
  <c r="DU80" i="4"/>
  <c r="DU81" i="4"/>
  <c r="DU82" i="4"/>
  <c r="DU83" i="4"/>
  <c r="DU84" i="4"/>
  <c r="DU85" i="4"/>
  <c r="DU86" i="4"/>
  <c r="DU87" i="4"/>
  <c r="DU88" i="4"/>
  <c r="DU89" i="4"/>
  <c r="DU90" i="4"/>
  <c r="DU91" i="4"/>
  <c r="DU92" i="4"/>
  <c r="DU93" i="4"/>
  <c r="DU94" i="4"/>
  <c r="DU95" i="4"/>
  <c r="DU96" i="4"/>
  <c r="DU97" i="4"/>
  <c r="DU98" i="4"/>
  <c r="DU99" i="4"/>
  <c r="DU100" i="4"/>
  <c r="DU101" i="4"/>
  <c r="DU102" i="4"/>
  <c r="DU103" i="4"/>
  <c r="DU104" i="4"/>
  <c r="DU105" i="4"/>
  <c r="DU106" i="4"/>
  <c r="DU107" i="4"/>
  <c r="DU108" i="4"/>
  <c r="DU109" i="4"/>
  <c r="DU110" i="4"/>
  <c r="DU111" i="4"/>
  <c r="DU112" i="4"/>
  <c r="DU113" i="4"/>
  <c r="DU114" i="4"/>
  <c r="DU115" i="4"/>
  <c r="DU116" i="4"/>
  <c r="DU117" i="4"/>
  <c r="DU118" i="4"/>
  <c r="DU119" i="4"/>
  <c r="DU120" i="4"/>
  <c r="DU121" i="4"/>
  <c r="DU122" i="4"/>
  <c r="DU123" i="4"/>
  <c r="DU124" i="4"/>
  <c r="DU125" i="4"/>
  <c r="DU126" i="4"/>
  <c r="DU127" i="4"/>
  <c r="DU128" i="4"/>
  <c r="DU129" i="4"/>
  <c r="DU130" i="4"/>
  <c r="DU131" i="4"/>
  <c r="DU132" i="4"/>
  <c r="DU133" i="4"/>
  <c r="DU134" i="4"/>
  <c r="DU135" i="4"/>
  <c r="DU136" i="4"/>
  <c r="DU137" i="4"/>
  <c r="DU138" i="4"/>
  <c r="DU139" i="4"/>
  <c r="DU140" i="4"/>
  <c r="DU141" i="4"/>
  <c r="DU142" i="4"/>
  <c r="DU143" i="4"/>
  <c r="DU144" i="4"/>
  <c r="DU145" i="4"/>
  <c r="DU146" i="4"/>
  <c r="DU147" i="4"/>
  <c r="DU148" i="4"/>
  <c r="DU149" i="4"/>
  <c r="DU150" i="4"/>
  <c r="DU151" i="4"/>
  <c r="DU152" i="4"/>
  <c r="DU153" i="4"/>
  <c r="DU154" i="4"/>
  <c r="DU155" i="4"/>
  <c r="DU156" i="4"/>
  <c r="DU157" i="4"/>
  <c r="DU158" i="4"/>
  <c r="DU159" i="4"/>
  <c r="DU160" i="4"/>
  <c r="DU161" i="4"/>
  <c r="DU162" i="4"/>
  <c r="DU163" i="4"/>
  <c r="DU164" i="4"/>
  <c r="DU165" i="4"/>
  <c r="DU166" i="4"/>
  <c r="DU167" i="4"/>
  <c r="DU168" i="4"/>
  <c r="DU169" i="4"/>
  <c r="DU170" i="4"/>
  <c r="DU171" i="4"/>
  <c r="DU172" i="4"/>
  <c r="DU173" i="4"/>
  <c r="DU174" i="4"/>
  <c r="DU175" i="4"/>
  <c r="DU176" i="4"/>
  <c r="DU177" i="4"/>
  <c r="DU178" i="4"/>
  <c r="DU179" i="4"/>
  <c r="DU180" i="4"/>
  <c r="DU181" i="4"/>
  <c r="DU182" i="4"/>
  <c r="DU183" i="4"/>
  <c r="DU184" i="4"/>
  <c r="DU185" i="4"/>
  <c r="DU186" i="4"/>
  <c r="DU187" i="4"/>
  <c r="DU188" i="4"/>
  <c r="DU189" i="4"/>
  <c r="DU190" i="4"/>
  <c r="DU191" i="4"/>
  <c r="DU192" i="4"/>
  <c r="DU193" i="4"/>
  <c r="DU194" i="4"/>
  <c r="DU195" i="4"/>
  <c r="DU196" i="4"/>
  <c r="DU197" i="4"/>
  <c r="DU198" i="4"/>
  <c r="DU199" i="4"/>
  <c r="DU200" i="4"/>
  <c r="DU201" i="4"/>
  <c r="DU202" i="4"/>
  <c r="DU203" i="4"/>
  <c r="DU204" i="4"/>
  <c r="DU205" i="4"/>
  <c r="DU206" i="4"/>
  <c r="DU207" i="4"/>
  <c r="DU208" i="4"/>
  <c r="DU209" i="4"/>
  <c r="DU210" i="4"/>
  <c r="DU211" i="4"/>
  <c r="DU212" i="4"/>
  <c r="DU213" i="4"/>
  <c r="DU214" i="4"/>
  <c r="DU215" i="4"/>
  <c r="DU216" i="4"/>
  <c r="DU217" i="4"/>
  <c r="DU218" i="4"/>
  <c r="DU219" i="4"/>
  <c r="DU220" i="4"/>
  <c r="DU221" i="4"/>
  <c r="DU222" i="4"/>
  <c r="DU223" i="4"/>
  <c r="DU224" i="4"/>
  <c r="DU225" i="4"/>
  <c r="DU226" i="4"/>
  <c r="DU227" i="4"/>
  <c r="DU228" i="4"/>
  <c r="DU229" i="4"/>
  <c r="DU230" i="4"/>
  <c r="DU231" i="4"/>
  <c r="DU232" i="4"/>
  <c r="DU233" i="4"/>
  <c r="DU234" i="4"/>
  <c r="DU235" i="4"/>
  <c r="DU236" i="4"/>
  <c r="DU237" i="4"/>
  <c r="DU238" i="4"/>
  <c r="DU239" i="4"/>
  <c r="DU240" i="4"/>
  <c r="DU241" i="4"/>
  <c r="DU242" i="4"/>
  <c r="DU243" i="4"/>
  <c r="DU244" i="4"/>
  <c r="DU245" i="4"/>
  <c r="DU246" i="4"/>
  <c r="DU247" i="4"/>
  <c r="DU248" i="4"/>
  <c r="DU249" i="4"/>
  <c r="DU250" i="4"/>
  <c r="DU251" i="4"/>
  <c r="DU252" i="4"/>
  <c r="DU253" i="4"/>
  <c r="DU254" i="4"/>
  <c r="DU255" i="4"/>
  <c r="DU256" i="4"/>
  <c r="DU257" i="4"/>
  <c r="DU258" i="4"/>
  <c r="DU259" i="4"/>
  <c r="DU260" i="4"/>
  <c r="DU261" i="4"/>
  <c r="DU262" i="4"/>
  <c r="DU263" i="4"/>
  <c r="DU264" i="4"/>
  <c r="DU265" i="4"/>
  <c r="DU266" i="4"/>
  <c r="DU267" i="4"/>
  <c r="DU268" i="4"/>
  <c r="DU269" i="4"/>
  <c r="DU270" i="4"/>
  <c r="DU271" i="4"/>
  <c r="DU272" i="4"/>
  <c r="DU273" i="4"/>
  <c r="DU274" i="4"/>
  <c r="DU275" i="4"/>
  <c r="DU276" i="4"/>
  <c r="DU277" i="4"/>
  <c r="DU278" i="4"/>
  <c r="DU279" i="4"/>
  <c r="DU280" i="4"/>
  <c r="DU281" i="4"/>
  <c r="DU282" i="4"/>
  <c r="DU283" i="4"/>
  <c r="DU284" i="4"/>
  <c r="DU285" i="4"/>
  <c r="DU286" i="4"/>
  <c r="DU287" i="4"/>
  <c r="DU288" i="4"/>
  <c r="DU289" i="4"/>
  <c r="DU290" i="4"/>
  <c r="DU291" i="4"/>
  <c r="DU292" i="4"/>
  <c r="DU293" i="4"/>
  <c r="DU6" i="4"/>
  <c r="DZ6" i="4"/>
  <c r="DZ7" i="4"/>
  <c r="DZ8" i="4"/>
  <c r="DZ9" i="4"/>
  <c r="DZ10" i="4"/>
  <c r="DZ11" i="4"/>
  <c r="DZ12" i="4"/>
  <c r="DZ13" i="4"/>
  <c r="DZ14" i="4"/>
  <c r="DZ15" i="4"/>
  <c r="DZ16" i="4"/>
  <c r="DZ17" i="4"/>
  <c r="DZ18" i="4"/>
  <c r="DZ19" i="4"/>
  <c r="DZ20" i="4"/>
  <c r="DZ21" i="4"/>
  <c r="DZ22" i="4"/>
  <c r="DZ23" i="4"/>
  <c r="DZ24" i="4"/>
  <c r="DZ25" i="4"/>
  <c r="DZ26" i="4"/>
  <c r="DZ27" i="4"/>
  <c r="DZ28" i="4"/>
  <c r="DZ29" i="4"/>
  <c r="DZ30" i="4"/>
  <c r="DZ31" i="4"/>
  <c r="DZ32" i="4"/>
  <c r="DZ33" i="4"/>
  <c r="DZ34" i="4"/>
  <c r="DZ35" i="4"/>
  <c r="DZ36" i="4"/>
  <c r="DZ37" i="4"/>
  <c r="DZ38" i="4"/>
  <c r="DZ39" i="4"/>
  <c r="DZ40" i="4"/>
  <c r="DZ41" i="4"/>
  <c r="DZ42" i="4"/>
  <c r="DZ43" i="4"/>
  <c r="DZ44" i="4"/>
  <c r="DZ45" i="4"/>
  <c r="DZ46" i="4"/>
  <c r="DZ47" i="4"/>
  <c r="DZ48" i="4"/>
  <c r="DZ49" i="4"/>
  <c r="DZ50" i="4"/>
  <c r="DZ51" i="4"/>
  <c r="DZ52" i="4"/>
  <c r="DZ53" i="4"/>
  <c r="DZ54" i="4"/>
  <c r="DZ55" i="4"/>
  <c r="DZ56" i="4"/>
  <c r="DZ57" i="4"/>
  <c r="DZ58" i="4"/>
  <c r="DZ59" i="4"/>
  <c r="DZ60" i="4"/>
  <c r="DZ61" i="4"/>
  <c r="DZ62" i="4"/>
  <c r="DZ63" i="4"/>
  <c r="DZ64" i="4"/>
  <c r="DZ65" i="4"/>
  <c r="DZ66" i="4"/>
  <c r="DZ67" i="4"/>
  <c r="DZ68" i="4"/>
  <c r="DZ69" i="4"/>
  <c r="DZ70" i="4"/>
  <c r="DZ71" i="4"/>
  <c r="DZ72" i="4"/>
  <c r="DZ73" i="4"/>
  <c r="DZ74" i="4"/>
  <c r="DZ75" i="4"/>
  <c r="DZ76" i="4"/>
  <c r="DZ77" i="4"/>
  <c r="DZ78" i="4"/>
  <c r="DZ79" i="4"/>
  <c r="DZ80" i="4"/>
  <c r="DZ81" i="4"/>
  <c r="DZ82" i="4"/>
  <c r="DZ83" i="4"/>
  <c r="DZ84" i="4"/>
  <c r="DZ85" i="4"/>
  <c r="DZ86" i="4"/>
  <c r="DZ87" i="4"/>
  <c r="DZ88" i="4"/>
  <c r="DZ89" i="4"/>
  <c r="DZ90" i="4"/>
  <c r="DZ91" i="4"/>
  <c r="DZ92" i="4"/>
  <c r="DZ93" i="4"/>
  <c r="DZ94" i="4"/>
  <c r="DZ95" i="4"/>
  <c r="DZ96" i="4"/>
  <c r="DZ97" i="4"/>
  <c r="DZ98" i="4"/>
  <c r="DZ99" i="4"/>
  <c r="DZ100" i="4"/>
  <c r="DZ101" i="4"/>
  <c r="DZ102" i="4"/>
  <c r="DZ103" i="4"/>
  <c r="DZ104" i="4"/>
  <c r="DZ105" i="4"/>
  <c r="DZ106" i="4"/>
  <c r="DZ107" i="4"/>
  <c r="DZ108" i="4"/>
  <c r="DZ109" i="4"/>
  <c r="DZ110" i="4"/>
  <c r="DZ111" i="4"/>
  <c r="DZ112" i="4"/>
  <c r="DZ113" i="4"/>
  <c r="DZ114" i="4"/>
  <c r="DZ115" i="4"/>
  <c r="DZ116" i="4"/>
  <c r="DZ117" i="4"/>
  <c r="DZ118" i="4"/>
  <c r="DZ119" i="4"/>
  <c r="DZ120" i="4"/>
  <c r="DZ121" i="4"/>
  <c r="DZ122" i="4"/>
  <c r="DZ123" i="4"/>
  <c r="DZ124" i="4"/>
  <c r="DZ125" i="4"/>
  <c r="DZ126" i="4"/>
  <c r="DZ127" i="4"/>
  <c r="DZ128" i="4"/>
  <c r="DZ129" i="4"/>
  <c r="DZ130" i="4"/>
  <c r="DZ131" i="4"/>
  <c r="DZ132" i="4"/>
  <c r="DZ133" i="4"/>
  <c r="DZ134" i="4"/>
  <c r="DZ135" i="4"/>
  <c r="DZ136" i="4"/>
  <c r="DZ137" i="4"/>
  <c r="DZ138" i="4"/>
  <c r="DZ139" i="4"/>
  <c r="DZ140" i="4"/>
  <c r="DZ141" i="4"/>
  <c r="DZ142" i="4"/>
  <c r="DZ143" i="4"/>
  <c r="DZ144" i="4"/>
  <c r="DZ145" i="4"/>
  <c r="DZ146" i="4"/>
  <c r="DZ147" i="4"/>
  <c r="DZ148" i="4"/>
  <c r="DZ149" i="4"/>
  <c r="DZ150" i="4"/>
  <c r="DZ151" i="4"/>
  <c r="DZ152" i="4"/>
  <c r="DZ153" i="4"/>
  <c r="DZ154" i="4"/>
  <c r="DZ155" i="4"/>
  <c r="DZ156" i="4"/>
  <c r="DZ157" i="4"/>
  <c r="DZ158" i="4"/>
  <c r="DZ159" i="4"/>
  <c r="DZ160" i="4"/>
  <c r="DZ161" i="4"/>
  <c r="DZ162" i="4"/>
  <c r="DZ163" i="4"/>
  <c r="DZ164" i="4"/>
  <c r="DZ165" i="4"/>
  <c r="DZ166" i="4"/>
  <c r="DZ167" i="4"/>
  <c r="DZ168" i="4"/>
  <c r="DZ169" i="4"/>
  <c r="DZ170" i="4"/>
  <c r="DZ171" i="4"/>
  <c r="DZ172" i="4"/>
  <c r="DZ173" i="4"/>
  <c r="DZ174" i="4"/>
  <c r="DZ175" i="4"/>
  <c r="DZ176" i="4"/>
  <c r="DZ177" i="4"/>
  <c r="DZ178" i="4"/>
  <c r="DZ179" i="4"/>
  <c r="DZ180" i="4"/>
  <c r="DZ181" i="4"/>
  <c r="DZ182" i="4"/>
  <c r="DZ183" i="4"/>
  <c r="DZ184" i="4"/>
  <c r="DZ185" i="4"/>
  <c r="DZ186" i="4"/>
  <c r="DZ187" i="4"/>
  <c r="DZ188" i="4"/>
  <c r="DZ189" i="4"/>
  <c r="DZ190" i="4"/>
  <c r="DZ191" i="4"/>
  <c r="DZ192" i="4"/>
  <c r="DZ193" i="4"/>
  <c r="DZ194" i="4"/>
  <c r="DZ195" i="4"/>
  <c r="DZ196" i="4"/>
  <c r="DZ197" i="4"/>
  <c r="DZ198" i="4"/>
  <c r="DZ199" i="4"/>
  <c r="DZ200" i="4"/>
  <c r="DZ201" i="4"/>
  <c r="DZ202" i="4"/>
  <c r="DZ203" i="4"/>
  <c r="DZ204" i="4"/>
  <c r="DZ205" i="4"/>
  <c r="DZ206" i="4"/>
  <c r="DZ207" i="4"/>
  <c r="DZ208" i="4"/>
  <c r="DZ209" i="4"/>
  <c r="DZ210" i="4"/>
  <c r="DZ211" i="4"/>
  <c r="DZ212" i="4"/>
  <c r="DZ213" i="4"/>
  <c r="DZ214" i="4"/>
  <c r="DZ215" i="4"/>
  <c r="DZ216" i="4"/>
  <c r="DZ217" i="4"/>
  <c r="DZ218" i="4"/>
  <c r="DZ219" i="4"/>
  <c r="DZ220" i="4"/>
  <c r="DZ221" i="4"/>
  <c r="DZ222" i="4"/>
  <c r="DZ223" i="4"/>
  <c r="DZ224" i="4"/>
  <c r="DZ225" i="4"/>
  <c r="DZ226" i="4"/>
  <c r="DZ227" i="4"/>
  <c r="DZ228" i="4"/>
  <c r="DZ229" i="4"/>
  <c r="DZ230" i="4"/>
  <c r="DZ231" i="4"/>
  <c r="DZ232" i="4"/>
  <c r="DZ233" i="4"/>
  <c r="DZ234" i="4"/>
  <c r="DZ235" i="4"/>
  <c r="DZ236" i="4"/>
  <c r="DZ237" i="4"/>
  <c r="DZ238" i="4"/>
  <c r="DZ239" i="4"/>
  <c r="DZ240" i="4"/>
  <c r="DZ241" i="4"/>
  <c r="DZ242" i="4"/>
  <c r="DZ243" i="4"/>
  <c r="DZ244" i="4"/>
  <c r="DZ245" i="4"/>
  <c r="DZ246" i="4"/>
  <c r="DZ247" i="4"/>
  <c r="DZ248" i="4"/>
  <c r="DZ249" i="4"/>
  <c r="DZ250" i="4"/>
  <c r="DZ251" i="4"/>
  <c r="DZ252" i="4"/>
  <c r="DZ253" i="4"/>
  <c r="DZ254" i="4"/>
  <c r="DZ255" i="4"/>
  <c r="DZ256" i="4"/>
  <c r="DZ257" i="4"/>
  <c r="DZ258" i="4"/>
  <c r="DZ259" i="4"/>
  <c r="DZ260" i="4"/>
  <c r="DZ261" i="4"/>
  <c r="DZ262" i="4"/>
  <c r="DZ263" i="4"/>
  <c r="DZ264" i="4"/>
  <c r="DZ265" i="4"/>
  <c r="DZ266" i="4"/>
  <c r="DZ267" i="4"/>
  <c r="DZ268" i="4"/>
  <c r="DZ269" i="4"/>
  <c r="DZ270" i="4"/>
  <c r="DZ271" i="4"/>
  <c r="DZ272" i="4"/>
  <c r="DZ273" i="4"/>
  <c r="DZ274" i="4"/>
  <c r="DZ275" i="4"/>
  <c r="DZ276" i="4"/>
  <c r="DZ277" i="4"/>
  <c r="DZ278" i="4"/>
  <c r="DZ279" i="4"/>
  <c r="DZ280" i="4"/>
  <c r="DZ281" i="4"/>
  <c r="DZ282" i="4"/>
  <c r="DZ283" i="4"/>
  <c r="DZ284" i="4"/>
  <c r="DZ285" i="4"/>
  <c r="DZ286" i="4"/>
  <c r="DZ287" i="4"/>
  <c r="DZ288" i="4"/>
  <c r="DZ289" i="4"/>
  <c r="DZ290" i="4"/>
  <c r="DZ291" i="4"/>
  <c r="DZ292" i="4"/>
  <c r="DZ293" i="4"/>
  <c r="DZ5" i="4"/>
  <c r="DS6" i="4"/>
  <c r="DS7" i="4"/>
  <c r="DS8" i="4"/>
  <c r="DS9" i="4"/>
  <c r="DS10" i="4"/>
  <c r="DS11" i="4"/>
  <c r="DS12" i="4"/>
  <c r="DS13" i="4"/>
  <c r="DS14" i="4"/>
  <c r="DS15" i="4"/>
  <c r="DS16" i="4"/>
  <c r="DS17" i="4"/>
  <c r="DS18" i="4"/>
  <c r="DS19" i="4"/>
  <c r="DS20" i="4"/>
  <c r="DS21" i="4"/>
  <c r="DS22" i="4"/>
  <c r="DS23" i="4"/>
  <c r="DS24" i="4"/>
  <c r="DS25" i="4"/>
  <c r="DS26" i="4"/>
  <c r="DS27" i="4"/>
  <c r="DS28" i="4"/>
  <c r="DS29" i="4"/>
  <c r="DS30" i="4"/>
  <c r="DS31" i="4"/>
  <c r="DS32" i="4"/>
  <c r="DS33" i="4"/>
  <c r="DS34" i="4"/>
  <c r="DS35" i="4"/>
  <c r="DS36" i="4"/>
  <c r="DS37" i="4"/>
  <c r="DS38" i="4"/>
  <c r="DS39" i="4"/>
  <c r="DS40" i="4"/>
  <c r="DS41" i="4"/>
  <c r="DS42" i="4"/>
  <c r="DS43" i="4"/>
  <c r="DS44" i="4"/>
  <c r="DS45" i="4"/>
  <c r="DS46" i="4"/>
  <c r="DS47" i="4"/>
  <c r="DS48" i="4"/>
  <c r="DS49" i="4"/>
  <c r="DS50" i="4"/>
  <c r="DS51" i="4"/>
  <c r="DS52" i="4"/>
  <c r="DS53" i="4"/>
  <c r="DS54" i="4"/>
  <c r="DS55" i="4"/>
  <c r="DS56" i="4"/>
  <c r="DS57" i="4"/>
  <c r="DS58" i="4"/>
  <c r="DS59" i="4"/>
  <c r="DS60" i="4"/>
  <c r="DS61" i="4"/>
  <c r="DS62" i="4"/>
  <c r="DS63" i="4"/>
  <c r="DS64" i="4"/>
  <c r="DS65" i="4"/>
  <c r="DS66" i="4"/>
  <c r="DS67" i="4"/>
  <c r="DS68" i="4"/>
  <c r="DS69" i="4"/>
  <c r="DS70" i="4"/>
  <c r="DS71" i="4"/>
  <c r="DS72" i="4"/>
  <c r="DS73" i="4"/>
  <c r="DS74" i="4"/>
  <c r="DS75" i="4"/>
  <c r="DS76" i="4"/>
  <c r="DS77" i="4"/>
  <c r="DS78" i="4"/>
  <c r="DS79" i="4"/>
  <c r="DS80" i="4"/>
  <c r="DS81" i="4"/>
  <c r="DS82" i="4"/>
  <c r="DS83" i="4"/>
  <c r="DS84" i="4"/>
  <c r="DS85" i="4"/>
  <c r="DS86" i="4"/>
  <c r="DS87" i="4"/>
  <c r="DS88" i="4"/>
  <c r="DS89" i="4"/>
  <c r="DS90" i="4"/>
  <c r="DS91" i="4"/>
  <c r="DS92" i="4"/>
  <c r="DS93" i="4"/>
  <c r="DS94" i="4"/>
  <c r="DS95" i="4"/>
  <c r="DS96" i="4"/>
  <c r="DS97" i="4"/>
  <c r="DS98" i="4"/>
  <c r="DS99" i="4"/>
  <c r="DS100" i="4"/>
  <c r="DS101" i="4"/>
  <c r="DS102" i="4"/>
  <c r="DS103" i="4"/>
  <c r="DS104" i="4"/>
  <c r="DS105" i="4"/>
  <c r="DS106" i="4"/>
  <c r="DS107" i="4"/>
  <c r="DS108" i="4"/>
  <c r="DS109" i="4"/>
  <c r="DS110" i="4"/>
  <c r="DS111" i="4"/>
  <c r="DS112" i="4"/>
  <c r="DS113" i="4"/>
  <c r="DS114" i="4"/>
  <c r="DS115" i="4"/>
  <c r="DS116" i="4"/>
  <c r="DS117" i="4"/>
  <c r="DS118" i="4"/>
  <c r="DS119" i="4"/>
  <c r="DS120" i="4"/>
  <c r="DS121" i="4"/>
  <c r="DS122" i="4"/>
  <c r="DS123" i="4"/>
  <c r="DS124" i="4"/>
  <c r="DS125" i="4"/>
  <c r="DS126" i="4"/>
  <c r="DS127" i="4"/>
  <c r="DS128" i="4"/>
  <c r="DS129" i="4"/>
  <c r="DS130" i="4"/>
  <c r="DS131" i="4"/>
  <c r="DS132" i="4"/>
  <c r="DS133" i="4"/>
  <c r="DS134" i="4"/>
  <c r="DS135" i="4"/>
  <c r="DS136" i="4"/>
  <c r="DS137" i="4"/>
  <c r="DS138" i="4"/>
  <c r="DS139" i="4"/>
  <c r="DS140" i="4"/>
  <c r="DS141" i="4"/>
  <c r="DS142" i="4"/>
  <c r="DS143" i="4"/>
  <c r="DS144" i="4"/>
  <c r="DS145" i="4"/>
  <c r="DS146" i="4"/>
  <c r="DS147" i="4"/>
  <c r="DS148" i="4"/>
  <c r="DS149" i="4"/>
  <c r="DS150" i="4"/>
  <c r="DS151" i="4"/>
  <c r="DS152" i="4"/>
  <c r="DS153" i="4"/>
  <c r="DS154" i="4"/>
  <c r="DS155" i="4"/>
  <c r="DS156" i="4"/>
  <c r="DS157" i="4"/>
  <c r="DS158" i="4"/>
  <c r="DS159" i="4"/>
  <c r="DS160" i="4"/>
  <c r="DS161" i="4"/>
  <c r="DS162" i="4"/>
  <c r="DS163" i="4"/>
  <c r="DS164" i="4"/>
  <c r="DS165" i="4"/>
  <c r="DS166" i="4"/>
  <c r="DS167" i="4"/>
  <c r="DS168" i="4"/>
  <c r="DS169" i="4"/>
  <c r="DS170" i="4"/>
  <c r="DS171" i="4"/>
  <c r="DS172" i="4"/>
  <c r="DS173" i="4"/>
  <c r="DS174" i="4"/>
  <c r="DS175" i="4"/>
  <c r="DS176" i="4"/>
  <c r="DS177" i="4"/>
  <c r="DS178" i="4"/>
  <c r="DS179" i="4"/>
  <c r="DS180" i="4"/>
  <c r="DS181" i="4"/>
  <c r="DS182" i="4"/>
  <c r="DS183" i="4"/>
  <c r="DS184" i="4"/>
  <c r="DS185" i="4"/>
  <c r="DS186" i="4"/>
  <c r="DS187" i="4"/>
  <c r="DS188" i="4"/>
  <c r="DS189" i="4"/>
  <c r="DS190" i="4"/>
  <c r="DS191" i="4"/>
  <c r="DS192" i="4"/>
  <c r="DS193" i="4"/>
  <c r="DS194" i="4"/>
  <c r="DS195" i="4"/>
  <c r="DS196" i="4"/>
  <c r="DS197" i="4"/>
  <c r="DS198" i="4"/>
  <c r="DS199" i="4"/>
  <c r="DS200" i="4"/>
  <c r="DS201" i="4"/>
  <c r="DS202" i="4"/>
  <c r="DS203" i="4"/>
  <c r="DS204" i="4"/>
  <c r="DS205" i="4"/>
  <c r="DS206" i="4"/>
  <c r="DS207" i="4"/>
  <c r="DS208" i="4"/>
  <c r="DS209" i="4"/>
  <c r="DS210" i="4"/>
  <c r="DS211" i="4"/>
  <c r="DS212" i="4"/>
  <c r="DS213" i="4"/>
  <c r="DS214" i="4"/>
  <c r="DS215" i="4"/>
  <c r="DS216" i="4"/>
  <c r="DS217" i="4"/>
  <c r="DS218" i="4"/>
  <c r="DS219" i="4"/>
  <c r="DS220" i="4"/>
  <c r="DS221" i="4"/>
  <c r="DS222" i="4"/>
  <c r="DS223" i="4"/>
  <c r="DS224" i="4"/>
  <c r="DS225" i="4"/>
  <c r="DS226" i="4"/>
  <c r="DS227" i="4"/>
  <c r="DS228" i="4"/>
  <c r="DS229" i="4"/>
  <c r="DS230" i="4"/>
  <c r="DS231" i="4"/>
  <c r="DS232" i="4"/>
  <c r="DS233" i="4"/>
  <c r="DS234" i="4"/>
  <c r="DS235" i="4"/>
  <c r="DS236" i="4"/>
  <c r="DS237" i="4"/>
  <c r="DS238" i="4"/>
  <c r="DS239" i="4"/>
  <c r="DS240" i="4"/>
  <c r="DS241" i="4"/>
  <c r="DS242" i="4"/>
  <c r="DS243" i="4"/>
  <c r="DS244" i="4"/>
  <c r="DS245" i="4"/>
  <c r="DS246" i="4"/>
  <c r="DS247" i="4"/>
  <c r="DS248" i="4"/>
  <c r="DS249" i="4"/>
  <c r="DS250" i="4"/>
  <c r="DS251" i="4"/>
  <c r="DS252" i="4"/>
  <c r="DS253" i="4"/>
  <c r="DS254" i="4"/>
  <c r="DS255" i="4"/>
  <c r="DS256" i="4"/>
  <c r="DS257" i="4"/>
  <c r="DS258" i="4"/>
  <c r="DS259" i="4"/>
  <c r="DS260" i="4"/>
  <c r="DS261" i="4"/>
  <c r="DS262" i="4"/>
  <c r="DS263" i="4"/>
  <c r="DS264" i="4"/>
  <c r="DS265" i="4"/>
  <c r="DS266" i="4"/>
  <c r="DS267" i="4"/>
  <c r="DS268" i="4"/>
  <c r="DS269" i="4"/>
  <c r="DS270" i="4"/>
  <c r="DS271" i="4"/>
  <c r="DS272" i="4"/>
  <c r="DS273" i="4"/>
  <c r="DS274" i="4"/>
  <c r="DS275" i="4"/>
  <c r="DS276" i="4"/>
  <c r="DS277" i="4"/>
  <c r="DS278" i="4"/>
  <c r="DS279" i="4"/>
  <c r="DS280" i="4"/>
  <c r="DS281" i="4"/>
  <c r="DS282" i="4"/>
  <c r="DS283" i="4"/>
  <c r="DS284" i="4"/>
  <c r="DS285" i="4"/>
  <c r="DS286" i="4"/>
  <c r="DS287" i="4"/>
  <c r="DS288" i="4"/>
  <c r="DS289" i="4"/>
  <c r="DS290" i="4"/>
  <c r="DS291" i="4"/>
  <c r="DS292" i="4"/>
  <c r="DS293" i="4"/>
  <c r="DS5" i="4"/>
  <c r="DN7" i="4"/>
  <c r="DN8" i="4"/>
  <c r="DN9" i="4"/>
  <c r="DN10" i="4"/>
  <c r="DN11" i="4"/>
  <c r="DN12" i="4"/>
  <c r="DN13" i="4"/>
  <c r="DN14" i="4"/>
  <c r="DN15" i="4"/>
  <c r="DN16" i="4"/>
  <c r="DN17" i="4"/>
  <c r="DN18" i="4"/>
  <c r="DN19" i="4"/>
  <c r="DN20" i="4"/>
  <c r="DN21" i="4"/>
  <c r="DN22" i="4"/>
  <c r="DN23" i="4"/>
  <c r="DN24" i="4"/>
  <c r="DN25" i="4"/>
  <c r="DN26" i="4"/>
  <c r="DN27" i="4"/>
  <c r="DN28" i="4"/>
  <c r="DN29" i="4"/>
  <c r="DN30" i="4"/>
  <c r="DN31" i="4"/>
  <c r="DN32" i="4"/>
  <c r="DN33" i="4"/>
  <c r="DN34" i="4"/>
  <c r="DN35" i="4"/>
  <c r="DN36" i="4"/>
  <c r="DN37" i="4"/>
  <c r="DN38" i="4"/>
  <c r="DN39" i="4"/>
  <c r="DN40" i="4"/>
  <c r="DN41" i="4"/>
  <c r="DN42" i="4"/>
  <c r="DN43" i="4"/>
  <c r="DN44" i="4"/>
  <c r="DN45" i="4"/>
  <c r="DN46" i="4"/>
  <c r="DN47" i="4"/>
  <c r="DN48" i="4"/>
  <c r="DN49" i="4"/>
  <c r="DN50" i="4"/>
  <c r="DN51" i="4"/>
  <c r="DN52" i="4"/>
  <c r="DN53" i="4"/>
  <c r="DN54" i="4"/>
  <c r="DN55" i="4"/>
  <c r="DN56" i="4"/>
  <c r="DN57" i="4"/>
  <c r="DN58" i="4"/>
  <c r="DN59" i="4"/>
  <c r="DN60" i="4"/>
  <c r="DN61" i="4"/>
  <c r="DN62" i="4"/>
  <c r="DN63" i="4"/>
  <c r="DN64" i="4"/>
  <c r="DN65" i="4"/>
  <c r="DN66" i="4"/>
  <c r="DN67" i="4"/>
  <c r="DN68" i="4"/>
  <c r="DN69" i="4"/>
  <c r="DN70" i="4"/>
  <c r="DN71" i="4"/>
  <c r="DN72" i="4"/>
  <c r="DN73" i="4"/>
  <c r="DN74" i="4"/>
  <c r="DN75" i="4"/>
  <c r="DN76" i="4"/>
  <c r="DN77" i="4"/>
  <c r="DN78" i="4"/>
  <c r="DN79" i="4"/>
  <c r="DN80" i="4"/>
  <c r="DN81" i="4"/>
  <c r="DN82" i="4"/>
  <c r="DN83" i="4"/>
  <c r="DN84" i="4"/>
  <c r="DN85" i="4"/>
  <c r="DN86" i="4"/>
  <c r="DN87" i="4"/>
  <c r="DN88" i="4"/>
  <c r="DN89" i="4"/>
  <c r="DN90" i="4"/>
  <c r="DN91" i="4"/>
  <c r="DN92" i="4"/>
  <c r="DN93" i="4"/>
  <c r="DN94" i="4"/>
  <c r="DN95" i="4"/>
  <c r="DN96" i="4"/>
  <c r="DN97" i="4"/>
  <c r="DN98" i="4"/>
  <c r="DN99" i="4"/>
  <c r="DN100" i="4"/>
  <c r="DN101" i="4"/>
  <c r="DN102" i="4"/>
  <c r="DN103" i="4"/>
  <c r="DN104" i="4"/>
  <c r="DN105" i="4"/>
  <c r="DN106" i="4"/>
  <c r="DN107" i="4"/>
  <c r="DN108" i="4"/>
  <c r="DN109" i="4"/>
  <c r="DN110" i="4"/>
  <c r="DN111" i="4"/>
  <c r="DN112" i="4"/>
  <c r="DN113" i="4"/>
  <c r="DN114" i="4"/>
  <c r="DN115" i="4"/>
  <c r="DN116" i="4"/>
  <c r="DN117" i="4"/>
  <c r="DN118" i="4"/>
  <c r="DN119" i="4"/>
  <c r="DN120" i="4"/>
  <c r="DN121" i="4"/>
  <c r="DN122" i="4"/>
  <c r="DN123" i="4"/>
  <c r="DN124" i="4"/>
  <c r="DN125" i="4"/>
  <c r="DN126" i="4"/>
  <c r="DN127" i="4"/>
  <c r="DN128" i="4"/>
  <c r="DN129" i="4"/>
  <c r="DN130" i="4"/>
  <c r="DN131" i="4"/>
  <c r="DN132" i="4"/>
  <c r="DN133" i="4"/>
  <c r="DN134" i="4"/>
  <c r="DN135" i="4"/>
  <c r="DN136" i="4"/>
  <c r="DN137" i="4"/>
  <c r="DN138" i="4"/>
  <c r="DN139" i="4"/>
  <c r="DN140" i="4"/>
  <c r="DN141" i="4"/>
  <c r="DN142" i="4"/>
  <c r="DN143" i="4"/>
  <c r="DN144" i="4"/>
  <c r="DN145" i="4"/>
  <c r="DN146" i="4"/>
  <c r="DN147" i="4"/>
  <c r="DN148" i="4"/>
  <c r="DN149" i="4"/>
  <c r="DN150" i="4"/>
  <c r="DN151" i="4"/>
  <c r="DN152" i="4"/>
  <c r="DN153" i="4"/>
  <c r="DN154" i="4"/>
  <c r="DN155" i="4"/>
  <c r="DN156" i="4"/>
  <c r="DN157" i="4"/>
  <c r="DN158" i="4"/>
  <c r="DN159" i="4"/>
  <c r="DN160" i="4"/>
  <c r="DN161" i="4"/>
  <c r="DN162" i="4"/>
  <c r="DN163" i="4"/>
  <c r="DN164" i="4"/>
  <c r="DN165" i="4"/>
  <c r="DN166" i="4"/>
  <c r="DN167" i="4"/>
  <c r="DN168" i="4"/>
  <c r="DN169" i="4"/>
  <c r="DN170" i="4"/>
  <c r="DN171" i="4"/>
  <c r="DN172" i="4"/>
  <c r="DN173" i="4"/>
  <c r="DN174" i="4"/>
  <c r="DN175" i="4"/>
  <c r="DN176" i="4"/>
  <c r="DN177" i="4"/>
  <c r="DN178" i="4"/>
  <c r="DN179" i="4"/>
  <c r="DN180" i="4"/>
  <c r="DN181" i="4"/>
  <c r="DN182" i="4"/>
  <c r="DN183" i="4"/>
  <c r="DN184" i="4"/>
  <c r="DN185" i="4"/>
  <c r="DN186" i="4"/>
  <c r="DN187" i="4"/>
  <c r="DN188" i="4"/>
  <c r="DN189" i="4"/>
  <c r="DN190" i="4"/>
  <c r="DN191" i="4"/>
  <c r="DN192" i="4"/>
  <c r="DN193" i="4"/>
  <c r="DN194" i="4"/>
  <c r="DN195" i="4"/>
  <c r="DN196" i="4"/>
  <c r="DN197" i="4"/>
  <c r="DN198" i="4"/>
  <c r="DN199" i="4"/>
  <c r="DN200" i="4"/>
  <c r="DN201" i="4"/>
  <c r="DN202" i="4"/>
  <c r="DN203" i="4"/>
  <c r="DN204" i="4"/>
  <c r="DN205" i="4"/>
  <c r="DN206" i="4"/>
  <c r="DN207" i="4"/>
  <c r="DN208" i="4"/>
  <c r="DN209" i="4"/>
  <c r="DN210" i="4"/>
  <c r="DN211" i="4"/>
  <c r="DN212" i="4"/>
  <c r="DN213" i="4"/>
  <c r="DN214" i="4"/>
  <c r="DN215" i="4"/>
  <c r="DN216" i="4"/>
  <c r="DN217" i="4"/>
  <c r="DN218" i="4"/>
  <c r="DN219" i="4"/>
  <c r="DN220" i="4"/>
  <c r="DN221" i="4"/>
  <c r="DN222" i="4"/>
  <c r="DN223" i="4"/>
  <c r="DN224" i="4"/>
  <c r="DN225" i="4"/>
  <c r="DN226" i="4"/>
  <c r="DN227" i="4"/>
  <c r="DN228" i="4"/>
  <c r="DN229" i="4"/>
  <c r="DN230" i="4"/>
  <c r="DN231" i="4"/>
  <c r="DN232" i="4"/>
  <c r="DN233" i="4"/>
  <c r="DN234" i="4"/>
  <c r="DN235" i="4"/>
  <c r="DN236" i="4"/>
  <c r="DN237" i="4"/>
  <c r="DN238" i="4"/>
  <c r="DN239" i="4"/>
  <c r="DN240" i="4"/>
  <c r="DN241" i="4"/>
  <c r="DN242" i="4"/>
  <c r="DN243" i="4"/>
  <c r="DN244" i="4"/>
  <c r="DN245" i="4"/>
  <c r="DN246" i="4"/>
  <c r="DN247" i="4"/>
  <c r="DN248" i="4"/>
  <c r="DN249" i="4"/>
  <c r="DN250" i="4"/>
  <c r="DN251" i="4"/>
  <c r="DN252" i="4"/>
  <c r="DN253" i="4"/>
  <c r="DN254" i="4"/>
  <c r="DN255" i="4"/>
  <c r="DN256" i="4"/>
  <c r="DN257" i="4"/>
  <c r="DN258" i="4"/>
  <c r="DN259" i="4"/>
  <c r="DN260" i="4"/>
  <c r="DN261" i="4"/>
  <c r="DN262" i="4"/>
  <c r="DN263" i="4"/>
  <c r="DN264" i="4"/>
  <c r="DN265" i="4"/>
  <c r="DN266" i="4"/>
  <c r="DN267" i="4"/>
  <c r="DN268" i="4"/>
  <c r="DN269" i="4"/>
  <c r="DN270" i="4"/>
  <c r="DN271" i="4"/>
  <c r="DN272" i="4"/>
  <c r="DN273" i="4"/>
  <c r="DN274" i="4"/>
  <c r="DN275" i="4"/>
  <c r="DN276" i="4"/>
  <c r="DN277" i="4"/>
  <c r="DN278" i="4"/>
  <c r="DN279" i="4"/>
  <c r="DN280" i="4"/>
  <c r="DN281" i="4"/>
  <c r="DN282" i="4"/>
  <c r="DN283" i="4"/>
  <c r="DN284" i="4"/>
  <c r="DN285" i="4"/>
  <c r="DN286" i="4"/>
  <c r="DN287" i="4"/>
  <c r="DN288" i="4"/>
  <c r="DN289" i="4"/>
  <c r="DN290" i="4"/>
  <c r="DN291" i="4"/>
  <c r="DN292" i="4"/>
  <c r="DN293" i="4"/>
  <c r="DN6" i="4"/>
  <c r="DG7" i="4"/>
  <c r="DG8" i="4"/>
  <c r="DG9" i="4"/>
  <c r="DG10" i="4"/>
  <c r="DG11" i="4"/>
  <c r="DG12" i="4"/>
  <c r="DG13" i="4"/>
  <c r="DG14" i="4"/>
  <c r="DG15" i="4"/>
  <c r="DG16" i="4"/>
  <c r="DG17" i="4"/>
  <c r="DG18" i="4"/>
  <c r="DG19" i="4"/>
  <c r="DG20" i="4"/>
  <c r="DG21" i="4"/>
  <c r="DG22" i="4"/>
  <c r="DG23" i="4"/>
  <c r="DG24" i="4"/>
  <c r="DG25" i="4"/>
  <c r="DG26" i="4"/>
  <c r="DG27" i="4"/>
  <c r="DG28" i="4"/>
  <c r="DG29" i="4"/>
  <c r="DG30" i="4"/>
  <c r="DG31" i="4"/>
  <c r="DG32" i="4"/>
  <c r="DG33" i="4"/>
  <c r="DG34" i="4"/>
  <c r="DG35" i="4"/>
  <c r="DG36" i="4"/>
  <c r="DG37" i="4"/>
  <c r="DG38" i="4"/>
  <c r="DG39" i="4"/>
  <c r="DG40" i="4"/>
  <c r="DG41" i="4"/>
  <c r="DG42" i="4"/>
  <c r="DG43" i="4"/>
  <c r="DG44" i="4"/>
  <c r="DG45" i="4"/>
  <c r="DG46" i="4"/>
  <c r="DG47" i="4"/>
  <c r="DG48" i="4"/>
  <c r="DG49" i="4"/>
  <c r="DG50" i="4"/>
  <c r="DG51" i="4"/>
  <c r="DG52" i="4"/>
  <c r="DG53" i="4"/>
  <c r="DG54" i="4"/>
  <c r="DG55" i="4"/>
  <c r="DG56" i="4"/>
  <c r="DG57" i="4"/>
  <c r="DG58" i="4"/>
  <c r="DG59" i="4"/>
  <c r="DG60" i="4"/>
  <c r="DG61" i="4"/>
  <c r="DG62" i="4"/>
  <c r="DG63" i="4"/>
  <c r="DG64" i="4"/>
  <c r="DG65" i="4"/>
  <c r="DG66" i="4"/>
  <c r="DG67" i="4"/>
  <c r="DG68" i="4"/>
  <c r="DG69" i="4"/>
  <c r="DG70" i="4"/>
  <c r="DG71" i="4"/>
  <c r="DG72" i="4"/>
  <c r="DG73" i="4"/>
  <c r="DG74" i="4"/>
  <c r="DG75" i="4"/>
  <c r="DG76" i="4"/>
  <c r="DG77" i="4"/>
  <c r="DG78" i="4"/>
  <c r="DG79" i="4"/>
  <c r="DG80" i="4"/>
  <c r="DG81" i="4"/>
  <c r="DG82" i="4"/>
  <c r="DG83" i="4"/>
  <c r="DG84" i="4"/>
  <c r="DG85" i="4"/>
  <c r="DG86" i="4"/>
  <c r="DG87" i="4"/>
  <c r="DG88" i="4"/>
  <c r="DG89" i="4"/>
  <c r="DG90" i="4"/>
  <c r="DG91" i="4"/>
  <c r="DG92" i="4"/>
  <c r="DG93" i="4"/>
  <c r="DG94" i="4"/>
  <c r="DG95" i="4"/>
  <c r="DG96" i="4"/>
  <c r="DG97" i="4"/>
  <c r="DG98" i="4"/>
  <c r="DG99" i="4"/>
  <c r="DG100" i="4"/>
  <c r="DG101" i="4"/>
  <c r="DG102" i="4"/>
  <c r="DG103" i="4"/>
  <c r="DG104" i="4"/>
  <c r="DG105" i="4"/>
  <c r="DG106" i="4"/>
  <c r="DG107" i="4"/>
  <c r="DG108" i="4"/>
  <c r="DG109" i="4"/>
  <c r="DG110" i="4"/>
  <c r="DG111" i="4"/>
  <c r="DG112" i="4"/>
  <c r="DG113" i="4"/>
  <c r="DG114" i="4"/>
  <c r="DG115" i="4"/>
  <c r="DG116" i="4"/>
  <c r="DG117" i="4"/>
  <c r="DG118" i="4"/>
  <c r="DG119" i="4"/>
  <c r="DG120" i="4"/>
  <c r="DG121" i="4"/>
  <c r="DG122" i="4"/>
  <c r="DG123" i="4"/>
  <c r="DG124" i="4"/>
  <c r="DG125" i="4"/>
  <c r="DG126" i="4"/>
  <c r="DG127" i="4"/>
  <c r="DG128" i="4"/>
  <c r="DG129" i="4"/>
  <c r="DG130" i="4"/>
  <c r="DG131" i="4"/>
  <c r="DG132" i="4"/>
  <c r="DG133" i="4"/>
  <c r="DG134" i="4"/>
  <c r="DG135" i="4"/>
  <c r="DG136" i="4"/>
  <c r="DG137" i="4"/>
  <c r="DG138" i="4"/>
  <c r="DG139" i="4"/>
  <c r="DG140" i="4"/>
  <c r="DG141" i="4"/>
  <c r="DG142" i="4"/>
  <c r="DG143" i="4"/>
  <c r="DG144" i="4"/>
  <c r="DG145" i="4"/>
  <c r="DG146" i="4"/>
  <c r="DG147" i="4"/>
  <c r="DG148" i="4"/>
  <c r="DG149" i="4"/>
  <c r="DG150" i="4"/>
  <c r="DG151" i="4"/>
  <c r="DG152" i="4"/>
  <c r="DG153" i="4"/>
  <c r="DG154" i="4"/>
  <c r="DG155" i="4"/>
  <c r="DG156" i="4"/>
  <c r="DG157" i="4"/>
  <c r="DG158" i="4"/>
  <c r="DG159" i="4"/>
  <c r="DG160" i="4"/>
  <c r="DG161" i="4"/>
  <c r="DG162" i="4"/>
  <c r="DG163" i="4"/>
  <c r="DG164" i="4"/>
  <c r="DG165" i="4"/>
  <c r="DG166" i="4"/>
  <c r="DG167" i="4"/>
  <c r="DG168" i="4"/>
  <c r="DG169" i="4"/>
  <c r="DG170" i="4"/>
  <c r="DG171" i="4"/>
  <c r="DG172" i="4"/>
  <c r="DG173" i="4"/>
  <c r="DG174" i="4"/>
  <c r="DG175" i="4"/>
  <c r="DG176" i="4"/>
  <c r="DG177" i="4"/>
  <c r="DG178" i="4"/>
  <c r="DG179" i="4"/>
  <c r="DG180" i="4"/>
  <c r="DG181" i="4"/>
  <c r="DG182" i="4"/>
  <c r="DG183" i="4"/>
  <c r="DG184" i="4"/>
  <c r="DG185" i="4"/>
  <c r="DG186" i="4"/>
  <c r="DG187" i="4"/>
  <c r="DG188" i="4"/>
  <c r="DG189" i="4"/>
  <c r="DG190" i="4"/>
  <c r="DG191" i="4"/>
  <c r="DG192" i="4"/>
  <c r="DG193" i="4"/>
  <c r="DG194" i="4"/>
  <c r="DG195" i="4"/>
  <c r="DG196" i="4"/>
  <c r="DG197" i="4"/>
  <c r="DG198" i="4"/>
  <c r="DG199" i="4"/>
  <c r="DG200" i="4"/>
  <c r="DG201" i="4"/>
  <c r="DG202" i="4"/>
  <c r="DG203" i="4"/>
  <c r="DG204" i="4"/>
  <c r="DG205" i="4"/>
  <c r="DG206" i="4"/>
  <c r="DG207" i="4"/>
  <c r="DG208" i="4"/>
  <c r="DG209" i="4"/>
  <c r="DG210" i="4"/>
  <c r="DG211" i="4"/>
  <c r="DG212" i="4"/>
  <c r="DG213" i="4"/>
  <c r="DG214" i="4"/>
  <c r="DG215" i="4"/>
  <c r="DG216" i="4"/>
  <c r="DG217" i="4"/>
  <c r="DG218" i="4"/>
  <c r="DG219" i="4"/>
  <c r="DG220" i="4"/>
  <c r="DG221" i="4"/>
  <c r="DG222" i="4"/>
  <c r="DG223" i="4"/>
  <c r="DG224" i="4"/>
  <c r="DG225" i="4"/>
  <c r="DG226" i="4"/>
  <c r="DG227" i="4"/>
  <c r="DG228" i="4"/>
  <c r="DG229" i="4"/>
  <c r="DG230" i="4"/>
  <c r="DG231" i="4"/>
  <c r="DG232" i="4"/>
  <c r="DG233" i="4"/>
  <c r="DG234" i="4"/>
  <c r="DG235" i="4"/>
  <c r="DG236" i="4"/>
  <c r="DG237" i="4"/>
  <c r="DG238" i="4"/>
  <c r="DG239" i="4"/>
  <c r="DG240" i="4"/>
  <c r="DG241" i="4"/>
  <c r="DG242" i="4"/>
  <c r="DG243" i="4"/>
  <c r="DG244" i="4"/>
  <c r="DG245" i="4"/>
  <c r="DG246" i="4"/>
  <c r="DG247" i="4"/>
  <c r="DG248" i="4"/>
  <c r="DG249" i="4"/>
  <c r="DG250" i="4"/>
  <c r="DG251" i="4"/>
  <c r="DG252" i="4"/>
  <c r="DG253" i="4"/>
  <c r="DG254" i="4"/>
  <c r="DG255" i="4"/>
  <c r="DG256" i="4"/>
  <c r="DG257" i="4"/>
  <c r="DG258" i="4"/>
  <c r="DG259" i="4"/>
  <c r="DG260" i="4"/>
  <c r="DG261" i="4"/>
  <c r="DG262" i="4"/>
  <c r="DG263" i="4"/>
  <c r="DG264" i="4"/>
  <c r="DG265" i="4"/>
  <c r="DG266" i="4"/>
  <c r="DG267" i="4"/>
  <c r="DG268" i="4"/>
  <c r="DG269" i="4"/>
  <c r="DG270" i="4"/>
  <c r="DG271" i="4"/>
  <c r="DG272" i="4"/>
  <c r="DG273" i="4"/>
  <c r="DG274" i="4"/>
  <c r="DG275" i="4"/>
  <c r="DG276" i="4"/>
  <c r="DG277" i="4"/>
  <c r="DG278" i="4"/>
  <c r="DG279" i="4"/>
  <c r="DG280" i="4"/>
  <c r="DG281" i="4"/>
  <c r="DG282" i="4"/>
  <c r="DG283" i="4"/>
  <c r="DG284" i="4"/>
  <c r="DG285" i="4"/>
  <c r="DG286" i="4"/>
  <c r="DG287" i="4"/>
  <c r="DG288" i="4"/>
  <c r="DG289" i="4"/>
  <c r="DG290" i="4"/>
  <c r="DG291" i="4"/>
  <c r="DG292" i="4"/>
  <c r="DG293" i="4"/>
  <c r="DG6" i="4"/>
  <c r="CZ7" i="4"/>
  <c r="CZ8" i="4"/>
  <c r="CZ9" i="4"/>
  <c r="CZ10" i="4"/>
  <c r="CZ11" i="4"/>
  <c r="CZ12" i="4"/>
  <c r="CZ13" i="4"/>
  <c r="CZ14" i="4"/>
  <c r="CZ15" i="4"/>
  <c r="CZ16" i="4"/>
  <c r="CZ17" i="4"/>
  <c r="CZ18" i="4"/>
  <c r="CZ19" i="4"/>
  <c r="CZ20" i="4"/>
  <c r="CZ21" i="4"/>
  <c r="CZ22" i="4"/>
  <c r="CZ23" i="4"/>
  <c r="CZ24" i="4"/>
  <c r="CZ25" i="4"/>
  <c r="CZ26" i="4"/>
  <c r="CZ27" i="4"/>
  <c r="CZ28" i="4"/>
  <c r="CZ29" i="4"/>
  <c r="CZ30" i="4"/>
  <c r="CZ31" i="4"/>
  <c r="CZ32" i="4"/>
  <c r="CZ33" i="4"/>
  <c r="CZ34" i="4"/>
  <c r="CZ35" i="4"/>
  <c r="CZ36" i="4"/>
  <c r="CZ37" i="4"/>
  <c r="CZ38" i="4"/>
  <c r="CZ39" i="4"/>
  <c r="CZ40" i="4"/>
  <c r="CZ41" i="4"/>
  <c r="CZ42" i="4"/>
  <c r="CZ43" i="4"/>
  <c r="CZ44" i="4"/>
  <c r="CZ45" i="4"/>
  <c r="CZ46" i="4"/>
  <c r="CZ47" i="4"/>
  <c r="CZ48" i="4"/>
  <c r="CZ49" i="4"/>
  <c r="CZ50" i="4"/>
  <c r="CZ51" i="4"/>
  <c r="CZ52" i="4"/>
  <c r="CZ53" i="4"/>
  <c r="CZ54" i="4"/>
  <c r="CZ55" i="4"/>
  <c r="CZ56" i="4"/>
  <c r="CZ57" i="4"/>
  <c r="CZ58" i="4"/>
  <c r="CZ59" i="4"/>
  <c r="CZ60" i="4"/>
  <c r="CZ61" i="4"/>
  <c r="CZ62" i="4"/>
  <c r="CZ63" i="4"/>
  <c r="CZ64" i="4"/>
  <c r="CZ65" i="4"/>
  <c r="CZ66" i="4"/>
  <c r="CZ67" i="4"/>
  <c r="CZ68" i="4"/>
  <c r="CZ69" i="4"/>
  <c r="CZ70" i="4"/>
  <c r="CZ71" i="4"/>
  <c r="CZ72" i="4"/>
  <c r="CZ73" i="4"/>
  <c r="CZ74" i="4"/>
  <c r="CZ75" i="4"/>
  <c r="CZ76" i="4"/>
  <c r="CZ77" i="4"/>
  <c r="CZ78" i="4"/>
  <c r="CZ79" i="4"/>
  <c r="CZ80" i="4"/>
  <c r="CZ81" i="4"/>
  <c r="CZ82" i="4"/>
  <c r="CZ83" i="4"/>
  <c r="CZ84" i="4"/>
  <c r="CZ85" i="4"/>
  <c r="CZ86" i="4"/>
  <c r="CZ87" i="4"/>
  <c r="CZ88" i="4"/>
  <c r="CZ89" i="4"/>
  <c r="CZ90" i="4"/>
  <c r="CZ91" i="4"/>
  <c r="CZ92" i="4"/>
  <c r="CZ93" i="4"/>
  <c r="CZ94" i="4"/>
  <c r="CZ95" i="4"/>
  <c r="CZ96" i="4"/>
  <c r="CZ97" i="4"/>
  <c r="CZ98" i="4"/>
  <c r="CZ99" i="4"/>
  <c r="CZ100" i="4"/>
  <c r="CZ101" i="4"/>
  <c r="CZ102" i="4"/>
  <c r="CZ103" i="4"/>
  <c r="CZ104" i="4"/>
  <c r="CZ105" i="4"/>
  <c r="CZ106" i="4"/>
  <c r="CZ107" i="4"/>
  <c r="CZ108" i="4"/>
  <c r="CZ109" i="4"/>
  <c r="CZ110" i="4"/>
  <c r="CZ111" i="4"/>
  <c r="CZ112" i="4"/>
  <c r="CZ113" i="4"/>
  <c r="CZ114" i="4"/>
  <c r="CZ115" i="4"/>
  <c r="CZ116" i="4"/>
  <c r="CZ117" i="4"/>
  <c r="CZ118" i="4"/>
  <c r="CZ119" i="4"/>
  <c r="CZ120" i="4"/>
  <c r="CZ121" i="4"/>
  <c r="CZ122" i="4"/>
  <c r="CZ123" i="4"/>
  <c r="CZ124" i="4"/>
  <c r="CZ125" i="4"/>
  <c r="CZ126" i="4"/>
  <c r="CZ127" i="4"/>
  <c r="CZ128" i="4"/>
  <c r="CZ129" i="4"/>
  <c r="CZ130" i="4"/>
  <c r="CZ131" i="4"/>
  <c r="CZ132" i="4"/>
  <c r="CZ133" i="4"/>
  <c r="CZ134" i="4"/>
  <c r="CZ135" i="4"/>
  <c r="CZ136" i="4"/>
  <c r="CZ137" i="4"/>
  <c r="CZ138" i="4"/>
  <c r="CZ139" i="4"/>
  <c r="CZ140" i="4"/>
  <c r="CZ141" i="4"/>
  <c r="CZ142" i="4"/>
  <c r="CZ143" i="4"/>
  <c r="CZ144" i="4"/>
  <c r="CZ145" i="4"/>
  <c r="CZ146" i="4"/>
  <c r="CZ147" i="4"/>
  <c r="CZ148" i="4"/>
  <c r="CZ149" i="4"/>
  <c r="CZ150" i="4"/>
  <c r="CZ151" i="4"/>
  <c r="CZ152" i="4"/>
  <c r="CZ153" i="4"/>
  <c r="CZ154" i="4"/>
  <c r="CZ155" i="4"/>
  <c r="CZ156" i="4"/>
  <c r="CZ157" i="4"/>
  <c r="CZ158" i="4"/>
  <c r="CZ159" i="4"/>
  <c r="CZ160" i="4"/>
  <c r="CZ161" i="4"/>
  <c r="CZ162" i="4"/>
  <c r="CZ163" i="4"/>
  <c r="CZ164" i="4"/>
  <c r="CZ165" i="4"/>
  <c r="CZ166" i="4"/>
  <c r="CZ167" i="4"/>
  <c r="CZ168" i="4"/>
  <c r="CZ169" i="4"/>
  <c r="CZ170" i="4"/>
  <c r="CZ171" i="4"/>
  <c r="CZ172" i="4"/>
  <c r="CZ173" i="4"/>
  <c r="CZ174" i="4"/>
  <c r="CZ175" i="4"/>
  <c r="CZ176" i="4"/>
  <c r="CZ177" i="4"/>
  <c r="CZ178" i="4"/>
  <c r="CZ179" i="4"/>
  <c r="CZ180" i="4"/>
  <c r="CZ181" i="4"/>
  <c r="CZ182" i="4"/>
  <c r="CZ183" i="4"/>
  <c r="CZ184" i="4"/>
  <c r="CZ185" i="4"/>
  <c r="CZ186" i="4"/>
  <c r="CZ187" i="4"/>
  <c r="CZ188" i="4"/>
  <c r="CZ189" i="4"/>
  <c r="CZ190" i="4"/>
  <c r="CZ191" i="4"/>
  <c r="CZ192" i="4"/>
  <c r="CZ193" i="4"/>
  <c r="CZ194" i="4"/>
  <c r="CZ195" i="4"/>
  <c r="CZ196" i="4"/>
  <c r="CZ197" i="4"/>
  <c r="CZ198" i="4"/>
  <c r="CZ199" i="4"/>
  <c r="CZ200" i="4"/>
  <c r="CZ201" i="4"/>
  <c r="CZ202" i="4"/>
  <c r="CZ203" i="4"/>
  <c r="CZ204" i="4"/>
  <c r="CZ205" i="4"/>
  <c r="CZ206" i="4"/>
  <c r="CZ207" i="4"/>
  <c r="CZ208" i="4"/>
  <c r="CZ209" i="4"/>
  <c r="CZ210" i="4"/>
  <c r="CZ211" i="4"/>
  <c r="CZ212" i="4"/>
  <c r="CZ213" i="4"/>
  <c r="CZ214" i="4"/>
  <c r="CZ215" i="4"/>
  <c r="CZ216" i="4"/>
  <c r="CZ217" i="4"/>
  <c r="CZ218" i="4"/>
  <c r="CZ219" i="4"/>
  <c r="CZ220" i="4"/>
  <c r="CZ221" i="4"/>
  <c r="CZ222" i="4"/>
  <c r="CZ223" i="4"/>
  <c r="CZ224" i="4"/>
  <c r="CZ225" i="4"/>
  <c r="CZ226" i="4"/>
  <c r="CZ227" i="4"/>
  <c r="CZ228" i="4"/>
  <c r="CZ229" i="4"/>
  <c r="CZ230" i="4"/>
  <c r="CZ231" i="4"/>
  <c r="CZ232" i="4"/>
  <c r="CZ233" i="4"/>
  <c r="CZ234" i="4"/>
  <c r="CZ235" i="4"/>
  <c r="CZ236" i="4"/>
  <c r="CZ237" i="4"/>
  <c r="CZ238" i="4"/>
  <c r="CZ239" i="4"/>
  <c r="CZ240" i="4"/>
  <c r="CZ241" i="4"/>
  <c r="CZ242" i="4"/>
  <c r="CZ243" i="4"/>
  <c r="CZ244" i="4"/>
  <c r="CZ245" i="4"/>
  <c r="CZ246" i="4"/>
  <c r="CZ247" i="4"/>
  <c r="CZ248" i="4"/>
  <c r="CZ249" i="4"/>
  <c r="CZ250" i="4"/>
  <c r="CZ251" i="4"/>
  <c r="CZ252" i="4"/>
  <c r="CZ253" i="4"/>
  <c r="CZ254" i="4"/>
  <c r="CZ255" i="4"/>
  <c r="CZ256" i="4"/>
  <c r="CZ257" i="4"/>
  <c r="CZ258" i="4"/>
  <c r="CZ259" i="4"/>
  <c r="CZ260" i="4"/>
  <c r="CZ261" i="4"/>
  <c r="CZ262" i="4"/>
  <c r="CZ263" i="4"/>
  <c r="CZ264" i="4"/>
  <c r="CZ265" i="4"/>
  <c r="CZ266" i="4"/>
  <c r="CZ267" i="4"/>
  <c r="CZ268" i="4"/>
  <c r="CZ269" i="4"/>
  <c r="CZ270" i="4"/>
  <c r="CZ271" i="4"/>
  <c r="CZ272" i="4"/>
  <c r="CZ273" i="4"/>
  <c r="CZ274" i="4"/>
  <c r="CZ275" i="4"/>
  <c r="CZ276" i="4"/>
  <c r="CZ277" i="4"/>
  <c r="CZ278" i="4"/>
  <c r="CZ279" i="4"/>
  <c r="CZ280" i="4"/>
  <c r="CZ281" i="4"/>
  <c r="CZ282" i="4"/>
  <c r="CZ283" i="4"/>
  <c r="CZ284" i="4"/>
  <c r="CZ285" i="4"/>
  <c r="CZ286" i="4"/>
  <c r="CZ287" i="4"/>
  <c r="CZ288" i="4"/>
  <c r="CZ289" i="4"/>
  <c r="CZ290" i="4"/>
  <c r="CZ291" i="4"/>
  <c r="CZ292" i="4"/>
  <c r="CZ293" i="4"/>
  <c r="CZ6" i="4"/>
  <c r="CS7" i="4"/>
  <c r="CS8" i="4"/>
  <c r="CS9" i="4"/>
  <c r="CS10" i="4"/>
  <c r="CS11" i="4"/>
  <c r="CS12" i="4"/>
  <c r="CS13" i="4"/>
  <c r="CS14" i="4"/>
  <c r="CS15" i="4"/>
  <c r="CS16" i="4"/>
  <c r="CS17" i="4"/>
  <c r="CS18" i="4"/>
  <c r="CS19" i="4"/>
  <c r="CS20" i="4"/>
  <c r="CS21" i="4"/>
  <c r="CS22" i="4"/>
  <c r="CS23" i="4"/>
  <c r="CS24" i="4"/>
  <c r="CS25" i="4"/>
  <c r="CS26" i="4"/>
  <c r="CS27" i="4"/>
  <c r="CS28" i="4"/>
  <c r="CS29" i="4"/>
  <c r="CS30" i="4"/>
  <c r="CS31" i="4"/>
  <c r="CS32" i="4"/>
  <c r="CS33" i="4"/>
  <c r="CS34" i="4"/>
  <c r="CS35" i="4"/>
  <c r="CS36" i="4"/>
  <c r="CS37" i="4"/>
  <c r="CS38" i="4"/>
  <c r="CS39" i="4"/>
  <c r="CS40" i="4"/>
  <c r="CS41" i="4"/>
  <c r="CS42" i="4"/>
  <c r="CS43" i="4"/>
  <c r="CS44" i="4"/>
  <c r="CS45" i="4"/>
  <c r="CS46" i="4"/>
  <c r="CS47" i="4"/>
  <c r="CS48" i="4"/>
  <c r="CS49" i="4"/>
  <c r="CS50" i="4"/>
  <c r="CS51" i="4"/>
  <c r="CS52" i="4"/>
  <c r="CS53" i="4"/>
  <c r="CS54" i="4"/>
  <c r="CS55" i="4"/>
  <c r="CS56" i="4"/>
  <c r="CS57" i="4"/>
  <c r="CS58" i="4"/>
  <c r="CS59" i="4"/>
  <c r="CS60" i="4"/>
  <c r="CS61" i="4"/>
  <c r="CS62" i="4"/>
  <c r="CS63" i="4"/>
  <c r="CS64" i="4"/>
  <c r="CS65" i="4"/>
  <c r="CS66" i="4"/>
  <c r="CS67" i="4"/>
  <c r="CS68" i="4"/>
  <c r="CS69" i="4"/>
  <c r="CS70" i="4"/>
  <c r="CS71" i="4"/>
  <c r="CS72" i="4"/>
  <c r="CS73" i="4"/>
  <c r="CS74" i="4"/>
  <c r="CS75" i="4"/>
  <c r="CS76" i="4"/>
  <c r="CS77" i="4"/>
  <c r="CS78" i="4"/>
  <c r="CS79" i="4"/>
  <c r="CS80" i="4"/>
  <c r="CS81" i="4"/>
  <c r="CS82" i="4"/>
  <c r="CS83" i="4"/>
  <c r="CS84" i="4"/>
  <c r="CS85" i="4"/>
  <c r="CS86" i="4"/>
  <c r="CS87" i="4"/>
  <c r="CS88" i="4"/>
  <c r="CS89" i="4"/>
  <c r="CS90" i="4"/>
  <c r="CS91" i="4"/>
  <c r="CS92" i="4"/>
  <c r="CS93" i="4"/>
  <c r="CS94" i="4"/>
  <c r="CS95" i="4"/>
  <c r="CS96" i="4"/>
  <c r="CS97" i="4"/>
  <c r="CS98" i="4"/>
  <c r="CS99" i="4"/>
  <c r="CS100" i="4"/>
  <c r="CS101" i="4"/>
  <c r="CS102" i="4"/>
  <c r="CS103" i="4"/>
  <c r="CS104" i="4"/>
  <c r="CS105" i="4"/>
  <c r="CS106" i="4"/>
  <c r="CS107" i="4"/>
  <c r="CS108" i="4"/>
  <c r="CS109" i="4"/>
  <c r="CS110" i="4"/>
  <c r="CS111" i="4"/>
  <c r="CS112" i="4"/>
  <c r="CS113" i="4"/>
  <c r="CS114" i="4"/>
  <c r="CS115" i="4"/>
  <c r="CS116" i="4"/>
  <c r="CS117" i="4"/>
  <c r="CS118" i="4"/>
  <c r="CS119" i="4"/>
  <c r="CS120" i="4"/>
  <c r="CS121" i="4"/>
  <c r="CS122" i="4"/>
  <c r="CS123" i="4"/>
  <c r="CS124" i="4"/>
  <c r="CS125" i="4"/>
  <c r="CS126" i="4"/>
  <c r="CS127" i="4"/>
  <c r="CS128" i="4"/>
  <c r="CS129" i="4"/>
  <c r="CS130" i="4"/>
  <c r="CS131" i="4"/>
  <c r="CS132" i="4"/>
  <c r="CS133" i="4"/>
  <c r="CS134" i="4"/>
  <c r="CS135" i="4"/>
  <c r="CS136" i="4"/>
  <c r="CS137" i="4"/>
  <c r="CS138" i="4"/>
  <c r="CS139" i="4"/>
  <c r="CS140" i="4"/>
  <c r="CS141" i="4"/>
  <c r="CS142" i="4"/>
  <c r="CS143" i="4"/>
  <c r="CS144" i="4"/>
  <c r="CS145" i="4"/>
  <c r="CS146" i="4"/>
  <c r="CS147" i="4"/>
  <c r="CS148" i="4"/>
  <c r="CS149" i="4"/>
  <c r="CS150" i="4"/>
  <c r="CS151" i="4"/>
  <c r="CS152" i="4"/>
  <c r="CS153" i="4"/>
  <c r="CS154" i="4"/>
  <c r="CS155" i="4"/>
  <c r="CS156" i="4"/>
  <c r="CS157" i="4"/>
  <c r="CS158" i="4"/>
  <c r="CS159" i="4"/>
  <c r="CS160" i="4"/>
  <c r="CS161" i="4"/>
  <c r="CS162" i="4"/>
  <c r="CS163" i="4"/>
  <c r="CS164" i="4"/>
  <c r="CS165" i="4"/>
  <c r="CS166" i="4"/>
  <c r="CS167" i="4"/>
  <c r="CS168" i="4"/>
  <c r="CS169" i="4"/>
  <c r="CS170" i="4"/>
  <c r="CS171" i="4"/>
  <c r="CS172" i="4"/>
  <c r="CS173" i="4"/>
  <c r="CS174" i="4"/>
  <c r="CS175" i="4"/>
  <c r="CS176" i="4"/>
  <c r="CS177" i="4"/>
  <c r="CS178" i="4"/>
  <c r="CS179" i="4"/>
  <c r="CS180" i="4"/>
  <c r="CS181" i="4"/>
  <c r="CS182" i="4"/>
  <c r="CS183" i="4"/>
  <c r="CS184" i="4"/>
  <c r="CS185" i="4"/>
  <c r="CS186" i="4"/>
  <c r="CS187" i="4"/>
  <c r="CS188" i="4"/>
  <c r="CS189" i="4"/>
  <c r="CS190" i="4"/>
  <c r="CS191" i="4"/>
  <c r="CS192" i="4"/>
  <c r="CS193" i="4"/>
  <c r="CS194" i="4"/>
  <c r="CS195" i="4"/>
  <c r="CS196" i="4"/>
  <c r="CS197" i="4"/>
  <c r="CS198" i="4"/>
  <c r="CS199" i="4"/>
  <c r="CS200" i="4"/>
  <c r="CS201" i="4"/>
  <c r="CS202" i="4"/>
  <c r="CS203" i="4"/>
  <c r="CS204" i="4"/>
  <c r="CS205" i="4"/>
  <c r="CS206" i="4"/>
  <c r="CS207" i="4"/>
  <c r="CS208" i="4"/>
  <c r="CS209" i="4"/>
  <c r="CS210" i="4"/>
  <c r="CS211" i="4"/>
  <c r="CS212" i="4"/>
  <c r="CS213" i="4"/>
  <c r="CS214" i="4"/>
  <c r="CS215" i="4"/>
  <c r="CS216" i="4"/>
  <c r="CS217" i="4"/>
  <c r="CS218" i="4"/>
  <c r="CS219" i="4"/>
  <c r="CS220" i="4"/>
  <c r="CS221" i="4"/>
  <c r="CS222" i="4"/>
  <c r="CS223" i="4"/>
  <c r="CS224" i="4"/>
  <c r="CS225" i="4"/>
  <c r="CS226" i="4"/>
  <c r="CS227" i="4"/>
  <c r="CS228" i="4"/>
  <c r="CS229" i="4"/>
  <c r="CS230" i="4"/>
  <c r="CS231" i="4"/>
  <c r="CS232" i="4"/>
  <c r="CS233" i="4"/>
  <c r="CS234" i="4"/>
  <c r="CS235" i="4"/>
  <c r="CS236" i="4"/>
  <c r="CS237" i="4"/>
  <c r="CS238" i="4"/>
  <c r="CS239" i="4"/>
  <c r="CS240" i="4"/>
  <c r="CS241" i="4"/>
  <c r="CS242" i="4"/>
  <c r="CS243" i="4"/>
  <c r="CS244" i="4"/>
  <c r="CS245" i="4"/>
  <c r="CS246" i="4"/>
  <c r="CS247" i="4"/>
  <c r="CS248" i="4"/>
  <c r="CS249" i="4"/>
  <c r="CS250" i="4"/>
  <c r="CS251" i="4"/>
  <c r="CS252" i="4"/>
  <c r="CS253" i="4"/>
  <c r="CS254" i="4"/>
  <c r="CS255" i="4"/>
  <c r="CS256" i="4"/>
  <c r="CS257" i="4"/>
  <c r="CS258" i="4"/>
  <c r="CS259" i="4"/>
  <c r="CS260" i="4"/>
  <c r="CS261" i="4"/>
  <c r="CS262" i="4"/>
  <c r="CS263" i="4"/>
  <c r="CS264" i="4"/>
  <c r="CS265" i="4"/>
  <c r="CS266" i="4"/>
  <c r="CS267" i="4"/>
  <c r="CS268" i="4"/>
  <c r="CS269" i="4"/>
  <c r="CS270" i="4"/>
  <c r="CS271" i="4"/>
  <c r="CS272" i="4"/>
  <c r="CS273" i="4"/>
  <c r="CS274" i="4"/>
  <c r="CS275" i="4"/>
  <c r="CS276" i="4"/>
  <c r="CS277" i="4"/>
  <c r="CS278" i="4"/>
  <c r="CS279" i="4"/>
  <c r="CS280" i="4"/>
  <c r="CS281" i="4"/>
  <c r="CS282" i="4"/>
  <c r="CS283" i="4"/>
  <c r="CS284" i="4"/>
  <c r="CS285" i="4"/>
  <c r="CS286" i="4"/>
  <c r="CS287" i="4"/>
  <c r="CS288" i="4"/>
  <c r="CS289" i="4"/>
  <c r="CS290" i="4"/>
  <c r="CS291" i="4"/>
  <c r="CS292" i="4"/>
  <c r="CS293" i="4"/>
  <c r="CS6" i="4"/>
  <c r="CE7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83" i="4"/>
  <c r="CE84" i="4"/>
  <c r="CE85" i="4"/>
  <c r="CE86" i="4"/>
  <c r="CE87" i="4"/>
  <c r="CE88" i="4"/>
  <c r="CE89" i="4"/>
  <c r="CE90" i="4"/>
  <c r="CE91" i="4"/>
  <c r="CE92" i="4"/>
  <c r="CE93" i="4"/>
  <c r="CE94" i="4"/>
  <c r="CE95" i="4"/>
  <c r="CE96" i="4"/>
  <c r="CE97" i="4"/>
  <c r="CE98" i="4"/>
  <c r="CE99" i="4"/>
  <c r="CE100" i="4"/>
  <c r="CE101" i="4"/>
  <c r="CE102" i="4"/>
  <c r="CE103" i="4"/>
  <c r="CE104" i="4"/>
  <c r="CE105" i="4"/>
  <c r="CE106" i="4"/>
  <c r="CE107" i="4"/>
  <c r="CE108" i="4"/>
  <c r="CE109" i="4"/>
  <c r="CE110" i="4"/>
  <c r="CE111" i="4"/>
  <c r="CE112" i="4"/>
  <c r="CE113" i="4"/>
  <c r="CE114" i="4"/>
  <c r="CE115" i="4"/>
  <c r="CE116" i="4"/>
  <c r="CE117" i="4"/>
  <c r="CE118" i="4"/>
  <c r="CE119" i="4"/>
  <c r="CE120" i="4"/>
  <c r="CE121" i="4"/>
  <c r="CE122" i="4"/>
  <c r="CE123" i="4"/>
  <c r="CE124" i="4"/>
  <c r="CE125" i="4"/>
  <c r="CE126" i="4"/>
  <c r="CE127" i="4"/>
  <c r="CE128" i="4"/>
  <c r="CE129" i="4"/>
  <c r="CE130" i="4"/>
  <c r="CE131" i="4"/>
  <c r="CE132" i="4"/>
  <c r="CE133" i="4"/>
  <c r="CE134" i="4"/>
  <c r="CE135" i="4"/>
  <c r="CE136" i="4"/>
  <c r="CE137" i="4"/>
  <c r="CE138" i="4"/>
  <c r="CE139" i="4"/>
  <c r="CE140" i="4"/>
  <c r="CE141" i="4"/>
  <c r="CE142" i="4"/>
  <c r="CE143" i="4"/>
  <c r="CE144" i="4"/>
  <c r="CE145" i="4"/>
  <c r="CE146" i="4"/>
  <c r="CE147" i="4"/>
  <c r="CE148" i="4"/>
  <c r="CE149" i="4"/>
  <c r="CE150" i="4"/>
  <c r="CE151" i="4"/>
  <c r="CE152" i="4"/>
  <c r="CE153" i="4"/>
  <c r="CE154" i="4"/>
  <c r="CE155" i="4"/>
  <c r="CE156" i="4"/>
  <c r="CE157" i="4"/>
  <c r="CE158" i="4"/>
  <c r="CE159" i="4"/>
  <c r="CE160" i="4"/>
  <c r="CE161" i="4"/>
  <c r="CE162" i="4"/>
  <c r="CE163" i="4"/>
  <c r="CE164" i="4"/>
  <c r="CE165" i="4"/>
  <c r="CE166" i="4"/>
  <c r="CE167" i="4"/>
  <c r="CE168" i="4"/>
  <c r="CE169" i="4"/>
  <c r="CE170" i="4"/>
  <c r="CE171" i="4"/>
  <c r="CE172" i="4"/>
  <c r="CE173" i="4"/>
  <c r="CE174" i="4"/>
  <c r="CE175" i="4"/>
  <c r="CE176" i="4"/>
  <c r="CE177" i="4"/>
  <c r="CE178" i="4"/>
  <c r="CE179" i="4"/>
  <c r="CE180" i="4"/>
  <c r="CE181" i="4"/>
  <c r="CE182" i="4"/>
  <c r="CE183" i="4"/>
  <c r="CE184" i="4"/>
  <c r="CE185" i="4"/>
  <c r="CE186" i="4"/>
  <c r="CE187" i="4"/>
  <c r="CE188" i="4"/>
  <c r="CE189" i="4"/>
  <c r="CE190" i="4"/>
  <c r="CE191" i="4"/>
  <c r="CE192" i="4"/>
  <c r="CE193" i="4"/>
  <c r="CE194" i="4"/>
  <c r="CE195" i="4"/>
  <c r="CE196" i="4"/>
  <c r="CE197" i="4"/>
  <c r="CE198" i="4"/>
  <c r="CE199" i="4"/>
  <c r="CE200" i="4"/>
  <c r="CE201" i="4"/>
  <c r="CE202" i="4"/>
  <c r="CE203" i="4"/>
  <c r="CE204" i="4"/>
  <c r="CE205" i="4"/>
  <c r="CE206" i="4"/>
  <c r="CE207" i="4"/>
  <c r="CE208" i="4"/>
  <c r="CE209" i="4"/>
  <c r="CE210" i="4"/>
  <c r="CE211" i="4"/>
  <c r="CE212" i="4"/>
  <c r="CE213" i="4"/>
  <c r="CE214" i="4"/>
  <c r="CE215" i="4"/>
  <c r="CE216" i="4"/>
  <c r="CE217" i="4"/>
  <c r="CE218" i="4"/>
  <c r="CE219" i="4"/>
  <c r="CE220" i="4"/>
  <c r="CE221" i="4"/>
  <c r="CE222" i="4"/>
  <c r="CE223" i="4"/>
  <c r="CE224" i="4"/>
  <c r="CE225" i="4"/>
  <c r="CE226" i="4"/>
  <c r="CE227" i="4"/>
  <c r="CE228" i="4"/>
  <c r="CE229" i="4"/>
  <c r="CE230" i="4"/>
  <c r="CE231" i="4"/>
  <c r="CE232" i="4"/>
  <c r="CE233" i="4"/>
  <c r="CE234" i="4"/>
  <c r="CE235" i="4"/>
  <c r="CE236" i="4"/>
  <c r="CE237" i="4"/>
  <c r="CE238" i="4"/>
  <c r="CE239" i="4"/>
  <c r="CE240" i="4"/>
  <c r="CE241" i="4"/>
  <c r="CE242" i="4"/>
  <c r="CE243" i="4"/>
  <c r="CE244" i="4"/>
  <c r="CE245" i="4"/>
  <c r="CE246" i="4"/>
  <c r="CE247" i="4"/>
  <c r="CE248" i="4"/>
  <c r="CE249" i="4"/>
  <c r="CE250" i="4"/>
  <c r="CE251" i="4"/>
  <c r="CE252" i="4"/>
  <c r="CE253" i="4"/>
  <c r="CE254" i="4"/>
  <c r="CE255" i="4"/>
  <c r="CE256" i="4"/>
  <c r="CE257" i="4"/>
  <c r="CE258" i="4"/>
  <c r="CE259" i="4"/>
  <c r="CE260" i="4"/>
  <c r="CE261" i="4"/>
  <c r="CE262" i="4"/>
  <c r="CE263" i="4"/>
  <c r="CE264" i="4"/>
  <c r="CE265" i="4"/>
  <c r="CE266" i="4"/>
  <c r="CE267" i="4"/>
  <c r="CE268" i="4"/>
  <c r="CE269" i="4"/>
  <c r="CE270" i="4"/>
  <c r="CE271" i="4"/>
  <c r="CE272" i="4"/>
  <c r="CE273" i="4"/>
  <c r="CE274" i="4"/>
  <c r="CE275" i="4"/>
  <c r="CE276" i="4"/>
  <c r="CE277" i="4"/>
  <c r="CE278" i="4"/>
  <c r="CE279" i="4"/>
  <c r="CE280" i="4"/>
  <c r="CE281" i="4"/>
  <c r="CE282" i="4"/>
  <c r="CE283" i="4"/>
  <c r="CE284" i="4"/>
  <c r="CE285" i="4"/>
  <c r="CE286" i="4"/>
  <c r="CE287" i="4"/>
  <c r="CE288" i="4"/>
  <c r="CE289" i="4"/>
  <c r="CE290" i="4"/>
  <c r="CE291" i="4"/>
  <c r="CE292" i="4"/>
  <c r="CE293" i="4"/>
  <c r="CE6" i="4"/>
  <c r="BX7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X82" i="4"/>
  <c r="BX83" i="4"/>
  <c r="BX84" i="4"/>
  <c r="BX85" i="4"/>
  <c r="BX86" i="4"/>
  <c r="BX87" i="4"/>
  <c r="BX88" i="4"/>
  <c r="BX89" i="4"/>
  <c r="BX90" i="4"/>
  <c r="BX91" i="4"/>
  <c r="BX92" i="4"/>
  <c r="BX93" i="4"/>
  <c r="BX94" i="4"/>
  <c r="BX95" i="4"/>
  <c r="BX96" i="4"/>
  <c r="BX97" i="4"/>
  <c r="BX98" i="4"/>
  <c r="BX99" i="4"/>
  <c r="BX100" i="4"/>
  <c r="BX101" i="4"/>
  <c r="BX102" i="4"/>
  <c r="BX103" i="4"/>
  <c r="BX104" i="4"/>
  <c r="BX105" i="4"/>
  <c r="BX106" i="4"/>
  <c r="BX107" i="4"/>
  <c r="BX108" i="4"/>
  <c r="BX109" i="4"/>
  <c r="BX110" i="4"/>
  <c r="BX111" i="4"/>
  <c r="BX112" i="4"/>
  <c r="BX113" i="4"/>
  <c r="BX114" i="4"/>
  <c r="BX115" i="4"/>
  <c r="BX116" i="4"/>
  <c r="BX117" i="4"/>
  <c r="BX118" i="4"/>
  <c r="BX119" i="4"/>
  <c r="BX120" i="4"/>
  <c r="BX121" i="4"/>
  <c r="BX122" i="4"/>
  <c r="BX123" i="4"/>
  <c r="BX124" i="4"/>
  <c r="BX125" i="4"/>
  <c r="BX126" i="4"/>
  <c r="BX127" i="4"/>
  <c r="BX128" i="4"/>
  <c r="BX129" i="4"/>
  <c r="BX130" i="4"/>
  <c r="BX131" i="4"/>
  <c r="BX132" i="4"/>
  <c r="BX133" i="4"/>
  <c r="BX134" i="4"/>
  <c r="BX135" i="4"/>
  <c r="BX136" i="4"/>
  <c r="BX137" i="4"/>
  <c r="BX138" i="4"/>
  <c r="BX139" i="4"/>
  <c r="BX140" i="4"/>
  <c r="BX141" i="4"/>
  <c r="BX142" i="4"/>
  <c r="BX143" i="4"/>
  <c r="BX144" i="4"/>
  <c r="BX145" i="4"/>
  <c r="BX146" i="4"/>
  <c r="BX147" i="4"/>
  <c r="BX148" i="4"/>
  <c r="BX149" i="4"/>
  <c r="BX150" i="4"/>
  <c r="BX151" i="4"/>
  <c r="BX152" i="4"/>
  <c r="BX153" i="4"/>
  <c r="BX154" i="4"/>
  <c r="BX155" i="4"/>
  <c r="BX156" i="4"/>
  <c r="BX157" i="4"/>
  <c r="BX158" i="4"/>
  <c r="BX159" i="4"/>
  <c r="BX160" i="4"/>
  <c r="BX161" i="4"/>
  <c r="BX162" i="4"/>
  <c r="BX163" i="4"/>
  <c r="BX164" i="4"/>
  <c r="BX165" i="4"/>
  <c r="BX166" i="4"/>
  <c r="BX167" i="4"/>
  <c r="BX168" i="4"/>
  <c r="BX169" i="4"/>
  <c r="BX170" i="4"/>
  <c r="BX171" i="4"/>
  <c r="BX172" i="4"/>
  <c r="BX173" i="4"/>
  <c r="BX174" i="4"/>
  <c r="BX175" i="4"/>
  <c r="BX176" i="4"/>
  <c r="BX177" i="4"/>
  <c r="BX178" i="4"/>
  <c r="BX179" i="4"/>
  <c r="BX180" i="4"/>
  <c r="BX181" i="4"/>
  <c r="BX182" i="4"/>
  <c r="BX183" i="4"/>
  <c r="BX184" i="4"/>
  <c r="BX185" i="4"/>
  <c r="BX186" i="4"/>
  <c r="BX187" i="4"/>
  <c r="BX188" i="4"/>
  <c r="BX189" i="4"/>
  <c r="BX190" i="4"/>
  <c r="BX191" i="4"/>
  <c r="BX192" i="4"/>
  <c r="BX193" i="4"/>
  <c r="BX194" i="4"/>
  <c r="BX195" i="4"/>
  <c r="BX196" i="4"/>
  <c r="BX197" i="4"/>
  <c r="BX198" i="4"/>
  <c r="BX199" i="4"/>
  <c r="BX200" i="4"/>
  <c r="BX201" i="4"/>
  <c r="BX202" i="4"/>
  <c r="BX203" i="4"/>
  <c r="BX204" i="4"/>
  <c r="BX205" i="4"/>
  <c r="BX206" i="4"/>
  <c r="BX207" i="4"/>
  <c r="BX208" i="4"/>
  <c r="BX209" i="4"/>
  <c r="BX210" i="4"/>
  <c r="BX211" i="4"/>
  <c r="BX212" i="4"/>
  <c r="BX213" i="4"/>
  <c r="BX214" i="4"/>
  <c r="BX215" i="4"/>
  <c r="BX216" i="4"/>
  <c r="BX217" i="4"/>
  <c r="BX218" i="4"/>
  <c r="BX219" i="4"/>
  <c r="BX220" i="4"/>
  <c r="BX221" i="4"/>
  <c r="BX222" i="4"/>
  <c r="BX223" i="4"/>
  <c r="BX224" i="4"/>
  <c r="BX225" i="4"/>
  <c r="BX226" i="4"/>
  <c r="BX227" i="4"/>
  <c r="BX228" i="4"/>
  <c r="BX229" i="4"/>
  <c r="BX230" i="4"/>
  <c r="BX231" i="4"/>
  <c r="BX232" i="4"/>
  <c r="BX233" i="4"/>
  <c r="BX234" i="4"/>
  <c r="BX235" i="4"/>
  <c r="BX236" i="4"/>
  <c r="BX237" i="4"/>
  <c r="BX238" i="4"/>
  <c r="BX239" i="4"/>
  <c r="BX240" i="4"/>
  <c r="BX241" i="4"/>
  <c r="BX242" i="4"/>
  <c r="BX243" i="4"/>
  <c r="BX244" i="4"/>
  <c r="BX245" i="4"/>
  <c r="BX246" i="4"/>
  <c r="BX247" i="4"/>
  <c r="BX248" i="4"/>
  <c r="BX249" i="4"/>
  <c r="BX250" i="4"/>
  <c r="BX251" i="4"/>
  <c r="BX252" i="4"/>
  <c r="BX253" i="4"/>
  <c r="BX254" i="4"/>
  <c r="BX255" i="4"/>
  <c r="BX256" i="4"/>
  <c r="BX257" i="4"/>
  <c r="BX258" i="4"/>
  <c r="BX259" i="4"/>
  <c r="BX260" i="4"/>
  <c r="BX261" i="4"/>
  <c r="BX262" i="4"/>
  <c r="BX263" i="4"/>
  <c r="BX264" i="4"/>
  <c r="BX265" i="4"/>
  <c r="BX266" i="4"/>
  <c r="BX267" i="4"/>
  <c r="BX268" i="4"/>
  <c r="BX269" i="4"/>
  <c r="BX270" i="4"/>
  <c r="BX271" i="4"/>
  <c r="BX272" i="4"/>
  <c r="BX273" i="4"/>
  <c r="BX274" i="4"/>
  <c r="BX275" i="4"/>
  <c r="BX276" i="4"/>
  <c r="BX277" i="4"/>
  <c r="BX278" i="4"/>
  <c r="BX279" i="4"/>
  <c r="BX280" i="4"/>
  <c r="BX281" i="4"/>
  <c r="BX282" i="4"/>
  <c r="BX283" i="4"/>
  <c r="BX284" i="4"/>
  <c r="BX285" i="4"/>
  <c r="BX286" i="4"/>
  <c r="BX287" i="4"/>
  <c r="BX288" i="4"/>
  <c r="BX289" i="4"/>
  <c r="BX290" i="4"/>
  <c r="BX291" i="4"/>
  <c r="BX292" i="4"/>
  <c r="BX293" i="4"/>
  <c r="BX6" i="4"/>
  <c r="BQ7" i="4"/>
  <c r="BQ8" i="4"/>
  <c r="BQ9" i="4"/>
  <c r="BQ10" i="4"/>
  <c r="BQ11" i="4"/>
  <c r="BQ12" i="4"/>
  <c r="BQ13" i="4"/>
  <c r="BQ14" i="4"/>
  <c r="BQ15" i="4"/>
  <c r="BQ16" i="4"/>
  <c r="BQ17" i="4"/>
  <c r="BQ18" i="4"/>
  <c r="BQ19" i="4"/>
  <c r="BQ20" i="4"/>
  <c r="BQ21" i="4"/>
  <c r="BQ22" i="4"/>
  <c r="BQ23" i="4"/>
  <c r="BQ24" i="4"/>
  <c r="BQ25" i="4"/>
  <c r="BQ26" i="4"/>
  <c r="BQ27" i="4"/>
  <c r="BQ28" i="4"/>
  <c r="BQ29" i="4"/>
  <c r="BQ30" i="4"/>
  <c r="BQ31" i="4"/>
  <c r="BQ32" i="4"/>
  <c r="BQ33" i="4"/>
  <c r="BQ34" i="4"/>
  <c r="BQ35" i="4"/>
  <c r="BQ36" i="4"/>
  <c r="BQ37" i="4"/>
  <c r="BQ38" i="4"/>
  <c r="BQ39" i="4"/>
  <c r="BQ40" i="4"/>
  <c r="BQ41" i="4"/>
  <c r="BQ42" i="4"/>
  <c r="BQ43" i="4"/>
  <c r="BQ44" i="4"/>
  <c r="BQ45" i="4"/>
  <c r="BQ46" i="4"/>
  <c r="BQ47" i="4"/>
  <c r="BQ48" i="4"/>
  <c r="BQ49" i="4"/>
  <c r="BQ50" i="4"/>
  <c r="BQ51" i="4"/>
  <c r="BQ52" i="4"/>
  <c r="BQ53" i="4"/>
  <c r="BQ54" i="4"/>
  <c r="BQ55" i="4"/>
  <c r="BQ56" i="4"/>
  <c r="BQ57" i="4"/>
  <c r="BQ58" i="4"/>
  <c r="BQ59" i="4"/>
  <c r="BQ60" i="4"/>
  <c r="BQ61" i="4"/>
  <c r="BQ62" i="4"/>
  <c r="BQ63" i="4"/>
  <c r="BQ64" i="4"/>
  <c r="BQ65" i="4"/>
  <c r="BQ66" i="4"/>
  <c r="BQ67" i="4"/>
  <c r="BQ68" i="4"/>
  <c r="BQ69" i="4"/>
  <c r="BQ70" i="4"/>
  <c r="BQ71" i="4"/>
  <c r="BQ72" i="4"/>
  <c r="BQ73" i="4"/>
  <c r="BQ74" i="4"/>
  <c r="BQ75" i="4"/>
  <c r="BQ76" i="4"/>
  <c r="BQ77" i="4"/>
  <c r="BQ78" i="4"/>
  <c r="BQ79" i="4"/>
  <c r="BQ80" i="4"/>
  <c r="BQ81" i="4"/>
  <c r="BQ82" i="4"/>
  <c r="BQ83" i="4"/>
  <c r="BQ84" i="4"/>
  <c r="BQ85" i="4"/>
  <c r="BQ86" i="4"/>
  <c r="BQ87" i="4"/>
  <c r="BQ88" i="4"/>
  <c r="BQ89" i="4"/>
  <c r="BQ90" i="4"/>
  <c r="BQ91" i="4"/>
  <c r="BQ92" i="4"/>
  <c r="BQ93" i="4"/>
  <c r="BQ94" i="4"/>
  <c r="BQ95" i="4"/>
  <c r="BQ96" i="4"/>
  <c r="BQ97" i="4"/>
  <c r="BQ98" i="4"/>
  <c r="BQ99" i="4"/>
  <c r="BQ100" i="4"/>
  <c r="BQ101" i="4"/>
  <c r="BQ102" i="4"/>
  <c r="BQ103" i="4"/>
  <c r="BQ104" i="4"/>
  <c r="BQ105" i="4"/>
  <c r="BQ106" i="4"/>
  <c r="BQ107" i="4"/>
  <c r="BQ108" i="4"/>
  <c r="BQ109" i="4"/>
  <c r="BQ110" i="4"/>
  <c r="BQ111" i="4"/>
  <c r="BQ112" i="4"/>
  <c r="BQ113" i="4"/>
  <c r="BQ114" i="4"/>
  <c r="BQ115" i="4"/>
  <c r="BQ116" i="4"/>
  <c r="BQ117" i="4"/>
  <c r="BQ118" i="4"/>
  <c r="BQ119" i="4"/>
  <c r="BQ120" i="4"/>
  <c r="BQ121" i="4"/>
  <c r="BQ122" i="4"/>
  <c r="BQ123" i="4"/>
  <c r="BQ124" i="4"/>
  <c r="BQ125" i="4"/>
  <c r="BQ126" i="4"/>
  <c r="BQ127" i="4"/>
  <c r="BQ128" i="4"/>
  <c r="BQ129" i="4"/>
  <c r="BQ130" i="4"/>
  <c r="BQ131" i="4"/>
  <c r="BQ132" i="4"/>
  <c r="BQ133" i="4"/>
  <c r="BQ134" i="4"/>
  <c r="BQ135" i="4"/>
  <c r="BQ136" i="4"/>
  <c r="BQ137" i="4"/>
  <c r="BQ138" i="4"/>
  <c r="BQ139" i="4"/>
  <c r="BQ140" i="4"/>
  <c r="BQ141" i="4"/>
  <c r="BQ142" i="4"/>
  <c r="BQ143" i="4"/>
  <c r="BQ144" i="4"/>
  <c r="BQ145" i="4"/>
  <c r="BQ146" i="4"/>
  <c r="BQ147" i="4"/>
  <c r="BQ148" i="4"/>
  <c r="BQ149" i="4"/>
  <c r="BQ150" i="4"/>
  <c r="BQ151" i="4"/>
  <c r="BQ152" i="4"/>
  <c r="BQ153" i="4"/>
  <c r="BQ154" i="4"/>
  <c r="BQ155" i="4"/>
  <c r="BQ156" i="4"/>
  <c r="BQ157" i="4"/>
  <c r="BQ158" i="4"/>
  <c r="BQ159" i="4"/>
  <c r="BQ160" i="4"/>
  <c r="BQ161" i="4"/>
  <c r="BQ162" i="4"/>
  <c r="BQ163" i="4"/>
  <c r="BQ164" i="4"/>
  <c r="BQ165" i="4"/>
  <c r="BQ166" i="4"/>
  <c r="BQ167" i="4"/>
  <c r="BQ168" i="4"/>
  <c r="BQ169" i="4"/>
  <c r="BQ170" i="4"/>
  <c r="BQ171" i="4"/>
  <c r="BQ172" i="4"/>
  <c r="BQ173" i="4"/>
  <c r="BQ174" i="4"/>
  <c r="BQ175" i="4"/>
  <c r="BQ176" i="4"/>
  <c r="BQ177" i="4"/>
  <c r="BQ178" i="4"/>
  <c r="BQ179" i="4"/>
  <c r="BQ180" i="4"/>
  <c r="BQ181" i="4"/>
  <c r="BQ182" i="4"/>
  <c r="BQ183" i="4"/>
  <c r="BQ184" i="4"/>
  <c r="BQ185" i="4"/>
  <c r="BQ186" i="4"/>
  <c r="BQ187" i="4"/>
  <c r="BQ188" i="4"/>
  <c r="BQ189" i="4"/>
  <c r="BQ190" i="4"/>
  <c r="BQ191" i="4"/>
  <c r="BQ192" i="4"/>
  <c r="BQ193" i="4"/>
  <c r="BQ194" i="4"/>
  <c r="BQ195" i="4"/>
  <c r="BQ196" i="4"/>
  <c r="BQ197" i="4"/>
  <c r="BQ198" i="4"/>
  <c r="BQ199" i="4"/>
  <c r="BQ200" i="4"/>
  <c r="BQ201" i="4"/>
  <c r="BQ202" i="4"/>
  <c r="BQ203" i="4"/>
  <c r="BQ204" i="4"/>
  <c r="BQ205" i="4"/>
  <c r="BQ206" i="4"/>
  <c r="BQ207" i="4"/>
  <c r="BQ208" i="4"/>
  <c r="BQ209" i="4"/>
  <c r="BQ210" i="4"/>
  <c r="BQ211" i="4"/>
  <c r="BQ212" i="4"/>
  <c r="BQ213" i="4"/>
  <c r="BQ214" i="4"/>
  <c r="BQ215" i="4"/>
  <c r="BQ216" i="4"/>
  <c r="BQ217" i="4"/>
  <c r="BQ218" i="4"/>
  <c r="BQ219" i="4"/>
  <c r="BQ220" i="4"/>
  <c r="BQ221" i="4"/>
  <c r="BQ222" i="4"/>
  <c r="BQ223" i="4"/>
  <c r="BQ224" i="4"/>
  <c r="BQ225" i="4"/>
  <c r="BQ226" i="4"/>
  <c r="BQ227" i="4"/>
  <c r="BQ228" i="4"/>
  <c r="BQ229" i="4"/>
  <c r="BQ230" i="4"/>
  <c r="BQ231" i="4"/>
  <c r="BQ232" i="4"/>
  <c r="BQ233" i="4"/>
  <c r="BQ234" i="4"/>
  <c r="BQ235" i="4"/>
  <c r="BQ236" i="4"/>
  <c r="BQ237" i="4"/>
  <c r="BQ238" i="4"/>
  <c r="BQ239" i="4"/>
  <c r="BQ240" i="4"/>
  <c r="BQ241" i="4"/>
  <c r="BQ242" i="4"/>
  <c r="BQ243" i="4"/>
  <c r="BQ244" i="4"/>
  <c r="BQ245" i="4"/>
  <c r="BQ246" i="4"/>
  <c r="BQ247" i="4"/>
  <c r="BQ248" i="4"/>
  <c r="BQ249" i="4"/>
  <c r="BQ250" i="4"/>
  <c r="BQ251" i="4"/>
  <c r="BQ252" i="4"/>
  <c r="BQ253" i="4"/>
  <c r="BQ254" i="4"/>
  <c r="BQ255" i="4"/>
  <c r="BQ256" i="4"/>
  <c r="BQ257" i="4"/>
  <c r="BQ258" i="4"/>
  <c r="BQ259" i="4"/>
  <c r="BQ260" i="4"/>
  <c r="BQ261" i="4"/>
  <c r="BQ262" i="4"/>
  <c r="BQ263" i="4"/>
  <c r="BQ264" i="4"/>
  <c r="BQ265" i="4"/>
  <c r="BQ266" i="4"/>
  <c r="BQ267" i="4"/>
  <c r="BQ268" i="4"/>
  <c r="BQ269" i="4"/>
  <c r="BQ270" i="4"/>
  <c r="BQ271" i="4"/>
  <c r="BQ272" i="4"/>
  <c r="BQ273" i="4"/>
  <c r="BQ274" i="4"/>
  <c r="BQ275" i="4"/>
  <c r="BQ276" i="4"/>
  <c r="BQ277" i="4"/>
  <c r="BQ278" i="4"/>
  <c r="BQ279" i="4"/>
  <c r="BQ280" i="4"/>
  <c r="BQ281" i="4"/>
  <c r="BQ282" i="4"/>
  <c r="BQ283" i="4"/>
  <c r="BQ284" i="4"/>
  <c r="BQ285" i="4"/>
  <c r="BQ286" i="4"/>
  <c r="BQ287" i="4"/>
  <c r="BQ288" i="4"/>
  <c r="BQ289" i="4"/>
  <c r="BQ290" i="4"/>
  <c r="BQ291" i="4"/>
  <c r="BQ292" i="4"/>
  <c r="BQ293" i="4"/>
  <c r="BQ6" i="4"/>
  <c r="BJ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J91" i="4"/>
  <c r="BJ92" i="4"/>
  <c r="BJ93" i="4"/>
  <c r="BJ94" i="4"/>
  <c r="BJ95" i="4"/>
  <c r="BJ96" i="4"/>
  <c r="BJ97" i="4"/>
  <c r="BJ98" i="4"/>
  <c r="BJ99" i="4"/>
  <c r="BJ100" i="4"/>
  <c r="BJ101" i="4"/>
  <c r="BJ102" i="4"/>
  <c r="BJ103" i="4"/>
  <c r="BJ104" i="4"/>
  <c r="BJ105" i="4"/>
  <c r="BJ106" i="4"/>
  <c r="BJ107" i="4"/>
  <c r="BJ108" i="4"/>
  <c r="BJ109" i="4"/>
  <c r="BJ110" i="4"/>
  <c r="BJ111" i="4"/>
  <c r="BJ112" i="4"/>
  <c r="BJ113" i="4"/>
  <c r="BJ114" i="4"/>
  <c r="BJ115" i="4"/>
  <c r="BJ116" i="4"/>
  <c r="BJ117" i="4"/>
  <c r="BJ118" i="4"/>
  <c r="BJ119" i="4"/>
  <c r="BJ120" i="4"/>
  <c r="BJ121" i="4"/>
  <c r="BJ122" i="4"/>
  <c r="BJ123" i="4"/>
  <c r="BJ124" i="4"/>
  <c r="BJ125" i="4"/>
  <c r="BJ126" i="4"/>
  <c r="BJ127" i="4"/>
  <c r="BJ128" i="4"/>
  <c r="BJ129" i="4"/>
  <c r="BJ130" i="4"/>
  <c r="BJ131" i="4"/>
  <c r="BJ132" i="4"/>
  <c r="BJ133" i="4"/>
  <c r="BJ134" i="4"/>
  <c r="BJ135" i="4"/>
  <c r="BJ136" i="4"/>
  <c r="BJ137" i="4"/>
  <c r="BJ138" i="4"/>
  <c r="BJ139" i="4"/>
  <c r="BJ140" i="4"/>
  <c r="BJ141" i="4"/>
  <c r="BJ142" i="4"/>
  <c r="BJ143" i="4"/>
  <c r="BJ144" i="4"/>
  <c r="BJ145" i="4"/>
  <c r="BJ146" i="4"/>
  <c r="BJ147" i="4"/>
  <c r="BJ148" i="4"/>
  <c r="BJ149" i="4"/>
  <c r="BJ150" i="4"/>
  <c r="BJ151" i="4"/>
  <c r="BJ152" i="4"/>
  <c r="BJ153" i="4"/>
  <c r="BJ154" i="4"/>
  <c r="BJ155" i="4"/>
  <c r="BJ156" i="4"/>
  <c r="BJ157" i="4"/>
  <c r="BJ158" i="4"/>
  <c r="BJ159" i="4"/>
  <c r="BJ160" i="4"/>
  <c r="BJ161" i="4"/>
  <c r="BJ162" i="4"/>
  <c r="BJ163" i="4"/>
  <c r="BJ164" i="4"/>
  <c r="BJ165" i="4"/>
  <c r="BJ166" i="4"/>
  <c r="BJ167" i="4"/>
  <c r="BJ168" i="4"/>
  <c r="BJ169" i="4"/>
  <c r="BJ170" i="4"/>
  <c r="BJ171" i="4"/>
  <c r="BJ172" i="4"/>
  <c r="BJ173" i="4"/>
  <c r="BJ174" i="4"/>
  <c r="BJ175" i="4"/>
  <c r="BJ176" i="4"/>
  <c r="BJ177" i="4"/>
  <c r="BJ178" i="4"/>
  <c r="BJ179" i="4"/>
  <c r="BJ180" i="4"/>
  <c r="BJ181" i="4"/>
  <c r="BJ182" i="4"/>
  <c r="BJ183" i="4"/>
  <c r="BJ184" i="4"/>
  <c r="BJ185" i="4"/>
  <c r="BJ186" i="4"/>
  <c r="BJ187" i="4"/>
  <c r="BJ188" i="4"/>
  <c r="BJ189" i="4"/>
  <c r="BJ190" i="4"/>
  <c r="BJ191" i="4"/>
  <c r="BJ192" i="4"/>
  <c r="BJ193" i="4"/>
  <c r="BJ194" i="4"/>
  <c r="BJ195" i="4"/>
  <c r="BJ196" i="4"/>
  <c r="BJ197" i="4"/>
  <c r="BJ198" i="4"/>
  <c r="BJ199" i="4"/>
  <c r="BJ200" i="4"/>
  <c r="BJ201" i="4"/>
  <c r="BJ202" i="4"/>
  <c r="BJ203" i="4"/>
  <c r="BJ204" i="4"/>
  <c r="BJ205" i="4"/>
  <c r="BJ206" i="4"/>
  <c r="BJ207" i="4"/>
  <c r="BJ208" i="4"/>
  <c r="BJ209" i="4"/>
  <c r="BJ210" i="4"/>
  <c r="BJ211" i="4"/>
  <c r="BJ212" i="4"/>
  <c r="BJ213" i="4"/>
  <c r="BJ214" i="4"/>
  <c r="BJ215" i="4"/>
  <c r="BJ216" i="4"/>
  <c r="BJ217" i="4"/>
  <c r="BJ218" i="4"/>
  <c r="BJ219" i="4"/>
  <c r="BJ220" i="4"/>
  <c r="BJ221" i="4"/>
  <c r="BJ222" i="4"/>
  <c r="BJ223" i="4"/>
  <c r="BJ224" i="4"/>
  <c r="BJ225" i="4"/>
  <c r="BJ226" i="4"/>
  <c r="BJ227" i="4"/>
  <c r="BJ228" i="4"/>
  <c r="BJ229" i="4"/>
  <c r="BJ230" i="4"/>
  <c r="BJ231" i="4"/>
  <c r="BJ232" i="4"/>
  <c r="BJ233" i="4"/>
  <c r="BJ234" i="4"/>
  <c r="BJ235" i="4"/>
  <c r="BJ236" i="4"/>
  <c r="BJ237" i="4"/>
  <c r="BJ238" i="4"/>
  <c r="BJ239" i="4"/>
  <c r="BJ240" i="4"/>
  <c r="BJ241" i="4"/>
  <c r="BJ242" i="4"/>
  <c r="BJ243" i="4"/>
  <c r="BJ244" i="4"/>
  <c r="BJ245" i="4"/>
  <c r="BJ246" i="4"/>
  <c r="BJ247" i="4"/>
  <c r="BJ248" i="4"/>
  <c r="BJ249" i="4"/>
  <c r="BJ250" i="4"/>
  <c r="BJ251" i="4"/>
  <c r="BJ252" i="4"/>
  <c r="BJ253" i="4"/>
  <c r="BJ254" i="4"/>
  <c r="BJ255" i="4"/>
  <c r="BJ256" i="4"/>
  <c r="BJ257" i="4"/>
  <c r="BJ258" i="4"/>
  <c r="BJ259" i="4"/>
  <c r="BJ260" i="4"/>
  <c r="BJ261" i="4"/>
  <c r="BJ262" i="4"/>
  <c r="BJ263" i="4"/>
  <c r="BJ264" i="4"/>
  <c r="BJ265" i="4"/>
  <c r="BJ266" i="4"/>
  <c r="BJ267" i="4"/>
  <c r="BJ268" i="4"/>
  <c r="BJ269" i="4"/>
  <c r="BJ270" i="4"/>
  <c r="BJ271" i="4"/>
  <c r="BJ272" i="4"/>
  <c r="BJ273" i="4"/>
  <c r="BJ274" i="4"/>
  <c r="BJ275" i="4"/>
  <c r="BJ276" i="4"/>
  <c r="BJ277" i="4"/>
  <c r="BJ278" i="4"/>
  <c r="BJ279" i="4"/>
  <c r="BJ280" i="4"/>
  <c r="BJ281" i="4"/>
  <c r="BJ282" i="4"/>
  <c r="BJ283" i="4"/>
  <c r="BJ284" i="4"/>
  <c r="BJ285" i="4"/>
  <c r="BJ286" i="4"/>
  <c r="BJ287" i="4"/>
  <c r="BJ288" i="4"/>
  <c r="BJ289" i="4"/>
  <c r="BJ290" i="4"/>
  <c r="BJ291" i="4"/>
  <c r="BJ292" i="4"/>
  <c r="BJ293" i="4"/>
  <c r="BJ6" i="4"/>
  <c r="BC7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54" i="4"/>
  <c r="BC55" i="4"/>
  <c r="BC56" i="4"/>
  <c r="BC57" i="4"/>
  <c r="BC58" i="4"/>
  <c r="BC59" i="4"/>
  <c r="BC60" i="4"/>
  <c r="BC61" i="4"/>
  <c r="BC62" i="4"/>
  <c r="BC63" i="4"/>
  <c r="BC64" i="4"/>
  <c r="BC65" i="4"/>
  <c r="BC66" i="4"/>
  <c r="BC67" i="4"/>
  <c r="BC68" i="4"/>
  <c r="BC69" i="4"/>
  <c r="BC70" i="4"/>
  <c r="BC71" i="4"/>
  <c r="BC72" i="4"/>
  <c r="BC73" i="4"/>
  <c r="BC74" i="4"/>
  <c r="BC75" i="4"/>
  <c r="BC76" i="4"/>
  <c r="BC77" i="4"/>
  <c r="BC78" i="4"/>
  <c r="BC79" i="4"/>
  <c r="BC80" i="4"/>
  <c r="BC81" i="4"/>
  <c r="BC82" i="4"/>
  <c r="BC83" i="4"/>
  <c r="BC84" i="4"/>
  <c r="BC85" i="4"/>
  <c r="BC86" i="4"/>
  <c r="BC87" i="4"/>
  <c r="BC88" i="4"/>
  <c r="BC89" i="4"/>
  <c r="BC90" i="4"/>
  <c r="BC91" i="4"/>
  <c r="BC92" i="4"/>
  <c r="BC93" i="4"/>
  <c r="BC94" i="4"/>
  <c r="BC95" i="4"/>
  <c r="BC96" i="4"/>
  <c r="BC97" i="4"/>
  <c r="BC98" i="4"/>
  <c r="BC99" i="4"/>
  <c r="BC100" i="4"/>
  <c r="BC101" i="4"/>
  <c r="BC102" i="4"/>
  <c r="BC103" i="4"/>
  <c r="BC104" i="4"/>
  <c r="BC105" i="4"/>
  <c r="BC106" i="4"/>
  <c r="BC107" i="4"/>
  <c r="BC108" i="4"/>
  <c r="BC109" i="4"/>
  <c r="BC110" i="4"/>
  <c r="BC111" i="4"/>
  <c r="BC112" i="4"/>
  <c r="BC113" i="4"/>
  <c r="BC114" i="4"/>
  <c r="BC115" i="4"/>
  <c r="BC116" i="4"/>
  <c r="BC117" i="4"/>
  <c r="BC118" i="4"/>
  <c r="BC119" i="4"/>
  <c r="BC120" i="4"/>
  <c r="BC121" i="4"/>
  <c r="BC122" i="4"/>
  <c r="BC123" i="4"/>
  <c r="BC124" i="4"/>
  <c r="BC125" i="4"/>
  <c r="BC126" i="4"/>
  <c r="BC127" i="4"/>
  <c r="BC128" i="4"/>
  <c r="BC129" i="4"/>
  <c r="BC130" i="4"/>
  <c r="BC131" i="4"/>
  <c r="BC132" i="4"/>
  <c r="BC133" i="4"/>
  <c r="BC134" i="4"/>
  <c r="BC135" i="4"/>
  <c r="BC136" i="4"/>
  <c r="BC137" i="4"/>
  <c r="BC138" i="4"/>
  <c r="BC139" i="4"/>
  <c r="BC140" i="4"/>
  <c r="BC141" i="4"/>
  <c r="BC142" i="4"/>
  <c r="BC143" i="4"/>
  <c r="BC144" i="4"/>
  <c r="BC145" i="4"/>
  <c r="BC146" i="4"/>
  <c r="BC147" i="4"/>
  <c r="BC148" i="4"/>
  <c r="BC149" i="4"/>
  <c r="BC150" i="4"/>
  <c r="BC151" i="4"/>
  <c r="BC152" i="4"/>
  <c r="BC153" i="4"/>
  <c r="BC154" i="4"/>
  <c r="BC155" i="4"/>
  <c r="BC156" i="4"/>
  <c r="BC157" i="4"/>
  <c r="BC158" i="4"/>
  <c r="BC159" i="4"/>
  <c r="BC160" i="4"/>
  <c r="BC161" i="4"/>
  <c r="BC162" i="4"/>
  <c r="BC163" i="4"/>
  <c r="BC164" i="4"/>
  <c r="BC165" i="4"/>
  <c r="BC166" i="4"/>
  <c r="BC167" i="4"/>
  <c r="BC168" i="4"/>
  <c r="BC169" i="4"/>
  <c r="BC170" i="4"/>
  <c r="BC171" i="4"/>
  <c r="BC172" i="4"/>
  <c r="BC173" i="4"/>
  <c r="BC174" i="4"/>
  <c r="BC175" i="4"/>
  <c r="BC176" i="4"/>
  <c r="BC177" i="4"/>
  <c r="BC178" i="4"/>
  <c r="BC179" i="4"/>
  <c r="BC180" i="4"/>
  <c r="BC181" i="4"/>
  <c r="BC182" i="4"/>
  <c r="BC183" i="4"/>
  <c r="BC184" i="4"/>
  <c r="BC185" i="4"/>
  <c r="BC186" i="4"/>
  <c r="BC187" i="4"/>
  <c r="BC188" i="4"/>
  <c r="BC189" i="4"/>
  <c r="BC190" i="4"/>
  <c r="BC191" i="4"/>
  <c r="BC192" i="4"/>
  <c r="BC193" i="4"/>
  <c r="BC194" i="4"/>
  <c r="BC195" i="4"/>
  <c r="BC196" i="4"/>
  <c r="BC197" i="4"/>
  <c r="BC198" i="4"/>
  <c r="BC199" i="4"/>
  <c r="BC200" i="4"/>
  <c r="BC201" i="4"/>
  <c r="BC202" i="4"/>
  <c r="BC203" i="4"/>
  <c r="BC204" i="4"/>
  <c r="BC205" i="4"/>
  <c r="BC206" i="4"/>
  <c r="BC207" i="4"/>
  <c r="BC208" i="4"/>
  <c r="BC209" i="4"/>
  <c r="BC210" i="4"/>
  <c r="BC211" i="4"/>
  <c r="BC212" i="4"/>
  <c r="BC213" i="4"/>
  <c r="BC214" i="4"/>
  <c r="BC215" i="4"/>
  <c r="BC216" i="4"/>
  <c r="BC217" i="4"/>
  <c r="BC218" i="4"/>
  <c r="BC219" i="4"/>
  <c r="BC220" i="4"/>
  <c r="BC221" i="4"/>
  <c r="BC222" i="4"/>
  <c r="BC223" i="4"/>
  <c r="BC224" i="4"/>
  <c r="BC225" i="4"/>
  <c r="BC226" i="4"/>
  <c r="BC227" i="4"/>
  <c r="BC228" i="4"/>
  <c r="BC229" i="4"/>
  <c r="BC230" i="4"/>
  <c r="BC231" i="4"/>
  <c r="BC232" i="4"/>
  <c r="BC233" i="4"/>
  <c r="BC234" i="4"/>
  <c r="BC235" i="4"/>
  <c r="BC236" i="4"/>
  <c r="BC237" i="4"/>
  <c r="BC238" i="4"/>
  <c r="BC239" i="4"/>
  <c r="BC240" i="4"/>
  <c r="BC241" i="4"/>
  <c r="BC242" i="4"/>
  <c r="BC243" i="4"/>
  <c r="BC244" i="4"/>
  <c r="BC245" i="4"/>
  <c r="BC246" i="4"/>
  <c r="BC247" i="4"/>
  <c r="BC248" i="4"/>
  <c r="BC249" i="4"/>
  <c r="BC250" i="4"/>
  <c r="BC251" i="4"/>
  <c r="BC252" i="4"/>
  <c r="BC253" i="4"/>
  <c r="BC254" i="4"/>
  <c r="BC255" i="4"/>
  <c r="BC256" i="4"/>
  <c r="BC257" i="4"/>
  <c r="BC258" i="4"/>
  <c r="BC259" i="4"/>
  <c r="BC260" i="4"/>
  <c r="BC261" i="4"/>
  <c r="BC262" i="4"/>
  <c r="BC263" i="4"/>
  <c r="BC264" i="4"/>
  <c r="BC265" i="4"/>
  <c r="BC266" i="4"/>
  <c r="BC267" i="4"/>
  <c r="BC268" i="4"/>
  <c r="BC269" i="4"/>
  <c r="BC270" i="4"/>
  <c r="BC271" i="4"/>
  <c r="BC272" i="4"/>
  <c r="BC273" i="4"/>
  <c r="BC274" i="4"/>
  <c r="BC275" i="4"/>
  <c r="BC276" i="4"/>
  <c r="BC277" i="4"/>
  <c r="BC278" i="4"/>
  <c r="BC279" i="4"/>
  <c r="BC280" i="4"/>
  <c r="BC281" i="4"/>
  <c r="BC282" i="4"/>
  <c r="BC283" i="4"/>
  <c r="BC284" i="4"/>
  <c r="BC285" i="4"/>
  <c r="BC286" i="4"/>
  <c r="BC287" i="4"/>
  <c r="BC288" i="4"/>
  <c r="BC289" i="4"/>
  <c r="BC290" i="4"/>
  <c r="BC291" i="4"/>
  <c r="BC292" i="4"/>
  <c r="BC293" i="4"/>
  <c r="BC6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V68" i="4"/>
  <c r="AV69" i="4"/>
  <c r="AV70" i="4"/>
  <c r="AV71" i="4"/>
  <c r="AV72" i="4"/>
  <c r="AV73" i="4"/>
  <c r="AV74" i="4"/>
  <c r="AV75" i="4"/>
  <c r="AV76" i="4"/>
  <c r="AV77" i="4"/>
  <c r="AV78" i="4"/>
  <c r="AV79" i="4"/>
  <c r="AV80" i="4"/>
  <c r="AV81" i="4"/>
  <c r="AV82" i="4"/>
  <c r="AV83" i="4"/>
  <c r="AV84" i="4"/>
  <c r="AV85" i="4"/>
  <c r="AV86" i="4"/>
  <c r="AV87" i="4"/>
  <c r="AV88" i="4"/>
  <c r="AV89" i="4"/>
  <c r="AV90" i="4"/>
  <c r="AV91" i="4"/>
  <c r="AV92" i="4"/>
  <c r="AV93" i="4"/>
  <c r="AV94" i="4"/>
  <c r="AV95" i="4"/>
  <c r="AV96" i="4"/>
  <c r="AV97" i="4"/>
  <c r="AV98" i="4"/>
  <c r="AV99" i="4"/>
  <c r="AV100" i="4"/>
  <c r="AV101" i="4"/>
  <c r="AV102" i="4"/>
  <c r="AV103" i="4"/>
  <c r="AV104" i="4"/>
  <c r="AV105" i="4"/>
  <c r="AV106" i="4"/>
  <c r="AV107" i="4"/>
  <c r="AV108" i="4"/>
  <c r="AV109" i="4"/>
  <c r="AV110" i="4"/>
  <c r="AV111" i="4"/>
  <c r="AV112" i="4"/>
  <c r="AV113" i="4"/>
  <c r="AV114" i="4"/>
  <c r="AV115" i="4"/>
  <c r="AV116" i="4"/>
  <c r="AV117" i="4"/>
  <c r="AV118" i="4"/>
  <c r="AV119" i="4"/>
  <c r="AV120" i="4"/>
  <c r="AV121" i="4"/>
  <c r="AV122" i="4"/>
  <c r="AV123" i="4"/>
  <c r="AV124" i="4"/>
  <c r="AV125" i="4"/>
  <c r="AV126" i="4"/>
  <c r="AV127" i="4"/>
  <c r="AV128" i="4"/>
  <c r="AV129" i="4"/>
  <c r="AV130" i="4"/>
  <c r="AV131" i="4"/>
  <c r="AV132" i="4"/>
  <c r="AV133" i="4"/>
  <c r="AV134" i="4"/>
  <c r="AV135" i="4"/>
  <c r="AV136" i="4"/>
  <c r="AV137" i="4"/>
  <c r="AV138" i="4"/>
  <c r="AV139" i="4"/>
  <c r="AV140" i="4"/>
  <c r="AV141" i="4"/>
  <c r="AV142" i="4"/>
  <c r="AV143" i="4"/>
  <c r="AV144" i="4"/>
  <c r="AV145" i="4"/>
  <c r="AV146" i="4"/>
  <c r="AV147" i="4"/>
  <c r="AV148" i="4"/>
  <c r="AV149" i="4"/>
  <c r="AV150" i="4"/>
  <c r="AV151" i="4"/>
  <c r="AV152" i="4"/>
  <c r="AV153" i="4"/>
  <c r="AV154" i="4"/>
  <c r="AV155" i="4"/>
  <c r="AV156" i="4"/>
  <c r="AV157" i="4"/>
  <c r="AV158" i="4"/>
  <c r="AV159" i="4"/>
  <c r="AV160" i="4"/>
  <c r="AV161" i="4"/>
  <c r="AV162" i="4"/>
  <c r="AV163" i="4"/>
  <c r="AV164" i="4"/>
  <c r="AV165" i="4"/>
  <c r="AV166" i="4"/>
  <c r="AV167" i="4"/>
  <c r="AV168" i="4"/>
  <c r="AV169" i="4"/>
  <c r="AV170" i="4"/>
  <c r="AV171" i="4"/>
  <c r="AV172" i="4"/>
  <c r="AV173" i="4"/>
  <c r="AV174" i="4"/>
  <c r="AV175" i="4"/>
  <c r="AV176" i="4"/>
  <c r="AV177" i="4"/>
  <c r="AV178" i="4"/>
  <c r="AV179" i="4"/>
  <c r="AV180" i="4"/>
  <c r="AV181" i="4"/>
  <c r="AV182" i="4"/>
  <c r="AV183" i="4"/>
  <c r="AV184" i="4"/>
  <c r="AV185" i="4"/>
  <c r="AV186" i="4"/>
  <c r="AV187" i="4"/>
  <c r="AV188" i="4"/>
  <c r="AV189" i="4"/>
  <c r="AV190" i="4"/>
  <c r="AV191" i="4"/>
  <c r="AV192" i="4"/>
  <c r="AV193" i="4"/>
  <c r="AV194" i="4"/>
  <c r="AV195" i="4"/>
  <c r="AV196" i="4"/>
  <c r="AV197" i="4"/>
  <c r="AV198" i="4"/>
  <c r="AV199" i="4"/>
  <c r="AV200" i="4"/>
  <c r="AV201" i="4"/>
  <c r="AV202" i="4"/>
  <c r="AV203" i="4"/>
  <c r="AV204" i="4"/>
  <c r="AV205" i="4"/>
  <c r="AV206" i="4"/>
  <c r="AV207" i="4"/>
  <c r="AV208" i="4"/>
  <c r="AV209" i="4"/>
  <c r="AV210" i="4"/>
  <c r="AV211" i="4"/>
  <c r="AV212" i="4"/>
  <c r="AV213" i="4"/>
  <c r="AV214" i="4"/>
  <c r="AV215" i="4"/>
  <c r="AV216" i="4"/>
  <c r="AV217" i="4"/>
  <c r="AV218" i="4"/>
  <c r="AV219" i="4"/>
  <c r="AV220" i="4"/>
  <c r="AV221" i="4"/>
  <c r="AV222" i="4"/>
  <c r="AV223" i="4"/>
  <c r="AV224" i="4"/>
  <c r="AV225" i="4"/>
  <c r="AV226" i="4"/>
  <c r="AV227" i="4"/>
  <c r="AV228" i="4"/>
  <c r="AV229" i="4"/>
  <c r="AV230" i="4"/>
  <c r="AV231" i="4"/>
  <c r="AV232" i="4"/>
  <c r="AV233" i="4"/>
  <c r="AV234" i="4"/>
  <c r="AV235" i="4"/>
  <c r="AV236" i="4"/>
  <c r="AV237" i="4"/>
  <c r="AV238" i="4"/>
  <c r="AV239" i="4"/>
  <c r="AV240" i="4"/>
  <c r="AV241" i="4"/>
  <c r="AV242" i="4"/>
  <c r="AV243" i="4"/>
  <c r="AV244" i="4"/>
  <c r="AV245" i="4"/>
  <c r="AV246" i="4"/>
  <c r="AV247" i="4"/>
  <c r="AV248" i="4"/>
  <c r="AV249" i="4"/>
  <c r="AV250" i="4"/>
  <c r="AV251" i="4"/>
  <c r="AV252" i="4"/>
  <c r="AV253" i="4"/>
  <c r="AV254" i="4"/>
  <c r="AV255" i="4"/>
  <c r="AV256" i="4"/>
  <c r="AV257" i="4"/>
  <c r="AV258" i="4"/>
  <c r="AV259" i="4"/>
  <c r="AV260" i="4"/>
  <c r="AV261" i="4"/>
  <c r="AV262" i="4"/>
  <c r="AV263" i="4"/>
  <c r="AV264" i="4"/>
  <c r="AV265" i="4"/>
  <c r="AV266" i="4"/>
  <c r="AV267" i="4"/>
  <c r="AV268" i="4"/>
  <c r="AV269" i="4"/>
  <c r="AV270" i="4"/>
  <c r="AV271" i="4"/>
  <c r="AV272" i="4"/>
  <c r="AV273" i="4"/>
  <c r="AV274" i="4"/>
  <c r="AV275" i="4"/>
  <c r="AV276" i="4"/>
  <c r="AV277" i="4"/>
  <c r="AV278" i="4"/>
  <c r="AV279" i="4"/>
  <c r="AV280" i="4"/>
  <c r="AV281" i="4"/>
  <c r="AV282" i="4"/>
  <c r="AV283" i="4"/>
  <c r="AV284" i="4"/>
  <c r="AV285" i="4"/>
  <c r="AV286" i="4"/>
  <c r="AV287" i="4"/>
  <c r="AV288" i="4"/>
  <c r="AV289" i="4"/>
  <c r="AV290" i="4"/>
  <c r="AV291" i="4"/>
  <c r="AV292" i="4"/>
  <c r="AV293" i="4"/>
  <c r="AV6" i="4"/>
  <c r="AO7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O58" i="4"/>
  <c r="AO59" i="4"/>
  <c r="AO60" i="4"/>
  <c r="AO61" i="4"/>
  <c r="AO62" i="4"/>
  <c r="AO63" i="4"/>
  <c r="AO64" i="4"/>
  <c r="AO65" i="4"/>
  <c r="AO66" i="4"/>
  <c r="AO67" i="4"/>
  <c r="AO68" i="4"/>
  <c r="AO69" i="4"/>
  <c r="AO70" i="4"/>
  <c r="AO71" i="4"/>
  <c r="AO72" i="4"/>
  <c r="AO73" i="4"/>
  <c r="AO74" i="4"/>
  <c r="AO75" i="4"/>
  <c r="AO76" i="4"/>
  <c r="AO77" i="4"/>
  <c r="AO78" i="4"/>
  <c r="AO79" i="4"/>
  <c r="AO80" i="4"/>
  <c r="AO81" i="4"/>
  <c r="AO82" i="4"/>
  <c r="AO83" i="4"/>
  <c r="AO84" i="4"/>
  <c r="AO85" i="4"/>
  <c r="AO86" i="4"/>
  <c r="AO87" i="4"/>
  <c r="AO88" i="4"/>
  <c r="AO89" i="4"/>
  <c r="AO90" i="4"/>
  <c r="AO91" i="4"/>
  <c r="AO92" i="4"/>
  <c r="AO93" i="4"/>
  <c r="AO94" i="4"/>
  <c r="AO95" i="4"/>
  <c r="AO96" i="4"/>
  <c r="AO97" i="4"/>
  <c r="AO98" i="4"/>
  <c r="AO99" i="4"/>
  <c r="AO100" i="4"/>
  <c r="AO101" i="4"/>
  <c r="AO102" i="4"/>
  <c r="AO103" i="4"/>
  <c r="AO104" i="4"/>
  <c r="AO105" i="4"/>
  <c r="AO106" i="4"/>
  <c r="AO107" i="4"/>
  <c r="AO108" i="4"/>
  <c r="AO109" i="4"/>
  <c r="AO110" i="4"/>
  <c r="AO111" i="4"/>
  <c r="AO112" i="4"/>
  <c r="AO113" i="4"/>
  <c r="AO114" i="4"/>
  <c r="AO115" i="4"/>
  <c r="AO116" i="4"/>
  <c r="AO117" i="4"/>
  <c r="AO118" i="4"/>
  <c r="AO119" i="4"/>
  <c r="AO120" i="4"/>
  <c r="AO121" i="4"/>
  <c r="AO122" i="4"/>
  <c r="AO123" i="4"/>
  <c r="AO124" i="4"/>
  <c r="AO125" i="4"/>
  <c r="AO126" i="4"/>
  <c r="AO127" i="4"/>
  <c r="AO128" i="4"/>
  <c r="AO129" i="4"/>
  <c r="AO130" i="4"/>
  <c r="AO131" i="4"/>
  <c r="AO132" i="4"/>
  <c r="AO133" i="4"/>
  <c r="AO134" i="4"/>
  <c r="AO135" i="4"/>
  <c r="AO136" i="4"/>
  <c r="AO137" i="4"/>
  <c r="AO138" i="4"/>
  <c r="AO139" i="4"/>
  <c r="AO140" i="4"/>
  <c r="AO141" i="4"/>
  <c r="AO142" i="4"/>
  <c r="AO143" i="4"/>
  <c r="AO144" i="4"/>
  <c r="AO145" i="4"/>
  <c r="AO146" i="4"/>
  <c r="AO147" i="4"/>
  <c r="AO148" i="4"/>
  <c r="AO149" i="4"/>
  <c r="AO150" i="4"/>
  <c r="AO151" i="4"/>
  <c r="AO152" i="4"/>
  <c r="AO153" i="4"/>
  <c r="AO154" i="4"/>
  <c r="AO155" i="4"/>
  <c r="AO156" i="4"/>
  <c r="AO157" i="4"/>
  <c r="AO158" i="4"/>
  <c r="AO159" i="4"/>
  <c r="AO160" i="4"/>
  <c r="AO161" i="4"/>
  <c r="AO162" i="4"/>
  <c r="AO163" i="4"/>
  <c r="AO164" i="4"/>
  <c r="AO165" i="4"/>
  <c r="AO166" i="4"/>
  <c r="AO167" i="4"/>
  <c r="AO168" i="4"/>
  <c r="AO169" i="4"/>
  <c r="AO170" i="4"/>
  <c r="AO171" i="4"/>
  <c r="AO172" i="4"/>
  <c r="AO173" i="4"/>
  <c r="AO174" i="4"/>
  <c r="AO175" i="4"/>
  <c r="AO176" i="4"/>
  <c r="AO177" i="4"/>
  <c r="AO178" i="4"/>
  <c r="AO179" i="4"/>
  <c r="AO180" i="4"/>
  <c r="AO181" i="4"/>
  <c r="AO182" i="4"/>
  <c r="AO183" i="4"/>
  <c r="AO184" i="4"/>
  <c r="AO185" i="4"/>
  <c r="AO186" i="4"/>
  <c r="AO187" i="4"/>
  <c r="AO188" i="4"/>
  <c r="AO189" i="4"/>
  <c r="AO190" i="4"/>
  <c r="AO191" i="4"/>
  <c r="AO192" i="4"/>
  <c r="AO193" i="4"/>
  <c r="AO194" i="4"/>
  <c r="AO195" i="4"/>
  <c r="AO196" i="4"/>
  <c r="AO197" i="4"/>
  <c r="AO198" i="4"/>
  <c r="AO199" i="4"/>
  <c r="AO200" i="4"/>
  <c r="AO201" i="4"/>
  <c r="AO202" i="4"/>
  <c r="AO203" i="4"/>
  <c r="AO204" i="4"/>
  <c r="AO205" i="4"/>
  <c r="AO206" i="4"/>
  <c r="AO207" i="4"/>
  <c r="AO208" i="4"/>
  <c r="AO209" i="4"/>
  <c r="AO210" i="4"/>
  <c r="AO211" i="4"/>
  <c r="AO212" i="4"/>
  <c r="AO213" i="4"/>
  <c r="AO214" i="4"/>
  <c r="AO215" i="4"/>
  <c r="AO216" i="4"/>
  <c r="AO217" i="4"/>
  <c r="AO218" i="4"/>
  <c r="AO219" i="4"/>
  <c r="AO220" i="4"/>
  <c r="AO221" i="4"/>
  <c r="AO222" i="4"/>
  <c r="AO223" i="4"/>
  <c r="AO224" i="4"/>
  <c r="AO225" i="4"/>
  <c r="AO226" i="4"/>
  <c r="AO227" i="4"/>
  <c r="AO228" i="4"/>
  <c r="AO229" i="4"/>
  <c r="AO230" i="4"/>
  <c r="AO231" i="4"/>
  <c r="AO232" i="4"/>
  <c r="AO233" i="4"/>
  <c r="AO234" i="4"/>
  <c r="AO235" i="4"/>
  <c r="AO236" i="4"/>
  <c r="AO237" i="4"/>
  <c r="AO238" i="4"/>
  <c r="AO239" i="4"/>
  <c r="AO240" i="4"/>
  <c r="AO241" i="4"/>
  <c r="AO242" i="4"/>
  <c r="AO243" i="4"/>
  <c r="AO244" i="4"/>
  <c r="AO245" i="4"/>
  <c r="AO246" i="4"/>
  <c r="AO247" i="4"/>
  <c r="AO248" i="4"/>
  <c r="AO249" i="4"/>
  <c r="AO250" i="4"/>
  <c r="AO251" i="4"/>
  <c r="AO252" i="4"/>
  <c r="AO253" i="4"/>
  <c r="AO254" i="4"/>
  <c r="AO255" i="4"/>
  <c r="AO256" i="4"/>
  <c r="AO257" i="4"/>
  <c r="AO258" i="4"/>
  <c r="AO259" i="4"/>
  <c r="AO260" i="4"/>
  <c r="AO261" i="4"/>
  <c r="AO262" i="4"/>
  <c r="AO263" i="4"/>
  <c r="AO264" i="4"/>
  <c r="AO265" i="4"/>
  <c r="AO266" i="4"/>
  <c r="AO267" i="4"/>
  <c r="AO268" i="4"/>
  <c r="AO269" i="4"/>
  <c r="AO270" i="4"/>
  <c r="AO271" i="4"/>
  <c r="AO272" i="4"/>
  <c r="AO273" i="4"/>
  <c r="AO274" i="4"/>
  <c r="AO275" i="4"/>
  <c r="AO276" i="4"/>
  <c r="AO277" i="4"/>
  <c r="AO278" i="4"/>
  <c r="AO279" i="4"/>
  <c r="AO280" i="4"/>
  <c r="AO281" i="4"/>
  <c r="AO282" i="4"/>
  <c r="AO283" i="4"/>
  <c r="AO284" i="4"/>
  <c r="AO285" i="4"/>
  <c r="AO286" i="4"/>
  <c r="AO287" i="4"/>
  <c r="AO288" i="4"/>
  <c r="AO289" i="4"/>
  <c r="AO290" i="4"/>
  <c r="AO291" i="4"/>
  <c r="AO292" i="4"/>
  <c r="AO293" i="4"/>
  <c r="AO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C149" i="4"/>
  <c r="AC150" i="4"/>
  <c r="AC151" i="4"/>
  <c r="AC152" i="4"/>
  <c r="AC153" i="4"/>
  <c r="AC154" i="4"/>
  <c r="AC155" i="4"/>
  <c r="AC156" i="4"/>
  <c r="AC157" i="4"/>
  <c r="AC158" i="4"/>
  <c r="AC159" i="4"/>
  <c r="AC160" i="4"/>
  <c r="AC161" i="4"/>
  <c r="AC162" i="4"/>
  <c r="AC163" i="4"/>
  <c r="AC164" i="4"/>
  <c r="AC165" i="4"/>
  <c r="AC166" i="4"/>
  <c r="AC167" i="4"/>
  <c r="AC168" i="4"/>
  <c r="AC169" i="4"/>
  <c r="AC170" i="4"/>
  <c r="AC171" i="4"/>
  <c r="AC172" i="4"/>
  <c r="AC173" i="4"/>
  <c r="AC174" i="4"/>
  <c r="AC175" i="4"/>
  <c r="AC176" i="4"/>
  <c r="AC177" i="4"/>
  <c r="AC178" i="4"/>
  <c r="AC179" i="4"/>
  <c r="AC180" i="4"/>
  <c r="AC181" i="4"/>
  <c r="AC182" i="4"/>
  <c r="AC183" i="4"/>
  <c r="AC184" i="4"/>
  <c r="AC185" i="4"/>
  <c r="AC186" i="4"/>
  <c r="AC187" i="4"/>
  <c r="AC188" i="4"/>
  <c r="AC189" i="4"/>
  <c r="AC190" i="4"/>
  <c r="AC191" i="4"/>
  <c r="AC192" i="4"/>
  <c r="AC193" i="4"/>
  <c r="AC194" i="4"/>
  <c r="AC195" i="4"/>
  <c r="AC196" i="4"/>
  <c r="AC197" i="4"/>
  <c r="AC198" i="4"/>
  <c r="AC199" i="4"/>
  <c r="AC200" i="4"/>
  <c r="AC201" i="4"/>
  <c r="AC202" i="4"/>
  <c r="AC203" i="4"/>
  <c r="AC204" i="4"/>
  <c r="AC205" i="4"/>
  <c r="AC206" i="4"/>
  <c r="AC207" i="4"/>
  <c r="AC208" i="4"/>
  <c r="AC209" i="4"/>
  <c r="AC210" i="4"/>
  <c r="AC211" i="4"/>
  <c r="AC212" i="4"/>
  <c r="AC213" i="4"/>
  <c r="AC214" i="4"/>
  <c r="AC215" i="4"/>
  <c r="AC216" i="4"/>
  <c r="AC217" i="4"/>
  <c r="AC218" i="4"/>
  <c r="AC219" i="4"/>
  <c r="AC220" i="4"/>
  <c r="AC221" i="4"/>
  <c r="AC222" i="4"/>
  <c r="AC223" i="4"/>
  <c r="AC224" i="4"/>
  <c r="AC225" i="4"/>
  <c r="AC226" i="4"/>
  <c r="AC227" i="4"/>
  <c r="AC228" i="4"/>
  <c r="AC229" i="4"/>
  <c r="AC230" i="4"/>
  <c r="AC231" i="4"/>
  <c r="AC232" i="4"/>
  <c r="AC233" i="4"/>
  <c r="AC234" i="4"/>
  <c r="AC235" i="4"/>
  <c r="AC236" i="4"/>
  <c r="AC237" i="4"/>
  <c r="AC238" i="4"/>
  <c r="AC239" i="4"/>
  <c r="AC240" i="4"/>
  <c r="AC241" i="4"/>
  <c r="AC242" i="4"/>
  <c r="AC243" i="4"/>
  <c r="AC244" i="4"/>
  <c r="AC245" i="4"/>
  <c r="AC246" i="4"/>
  <c r="AC247" i="4"/>
  <c r="AC248" i="4"/>
  <c r="AC249" i="4"/>
  <c r="AC250" i="4"/>
  <c r="AC251" i="4"/>
  <c r="AC252" i="4"/>
  <c r="AC253" i="4"/>
  <c r="AC254" i="4"/>
  <c r="AC255" i="4"/>
  <c r="AC256" i="4"/>
  <c r="AC257" i="4"/>
  <c r="AC258" i="4"/>
  <c r="AC259" i="4"/>
  <c r="AC260" i="4"/>
  <c r="AC261" i="4"/>
  <c r="AC262" i="4"/>
  <c r="AC263" i="4"/>
  <c r="AC264" i="4"/>
  <c r="AC265" i="4"/>
  <c r="AC266" i="4"/>
  <c r="AC267" i="4"/>
  <c r="AC268" i="4"/>
  <c r="AC269" i="4"/>
  <c r="AC270" i="4"/>
  <c r="AC271" i="4"/>
  <c r="AC272" i="4"/>
  <c r="AC273" i="4"/>
  <c r="AC274" i="4"/>
  <c r="AC275" i="4"/>
  <c r="AC276" i="4"/>
  <c r="AC277" i="4"/>
  <c r="AC278" i="4"/>
  <c r="AC279" i="4"/>
  <c r="AC280" i="4"/>
  <c r="AC281" i="4"/>
  <c r="AC282" i="4"/>
  <c r="AC283" i="4"/>
  <c r="AC284" i="4"/>
  <c r="AC285" i="4"/>
  <c r="AC286" i="4"/>
  <c r="AC287" i="4"/>
  <c r="AC288" i="4"/>
  <c r="AC289" i="4"/>
  <c r="AC290" i="4"/>
  <c r="AC291" i="4"/>
  <c r="AC292" i="4"/>
  <c r="AC293" i="4"/>
  <c r="AC6" i="4"/>
  <c r="G6" i="4"/>
  <c r="DL6" i="4"/>
  <c r="DL7" i="4"/>
  <c r="DL8" i="4"/>
  <c r="DL9" i="4"/>
  <c r="DL10" i="4"/>
  <c r="DL11" i="4"/>
  <c r="DL12" i="4"/>
  <c r="DL13" i="4"/>
  <c r="DL14" i="4"/>
  <c r="DL15" i="4"/>
  <c r="DL16" i="4"/>
  <c r="DL17" i="4"/>
  <c r="DL18" i="4"/>
  <c r="DL19" i="4"/>
  <c r="DL20" i="4"/>
  <c r="DL21" i="4"/>
  <c r="DL22" i="4"/>
  <c r="DL23" i="4"/>
  <c r="DL24" i="4"/>
  <c r="DL25" i="4"/>
  <c r="DL26" i="4"/>
  <c r="DL27" i="4"/>
  <c r="DL28" i="4"/>
  <c r="DL29" i="4"/>
  <c r="DL30" i="4"/>
  <c r="DL31" i="4"/>
  <c r="DL32" i="4"/>
  <c r="DL33" i="4"/>
  <c r="DL34" i="4"/>
  <c r="DL35" i="4"/>
  <c r="DL36" i="4"/>
  <c r="DL37" i="4"/>
  <c r="DL38" i="4"/>
  <c r="DL39" i="4"/>
  <c r="DL40" i="4"/>
  <c r="DL41" i="4"/>
  <c r="DL42" i="4"/>
  <c r="DL43" i="4"/>
  <c r="DL44" i="4"/>
  <c r="DL45" i="4"/>
  <c r="DL46" i="4"/>
  <c r="DL47" i="4"/>
  <c r="DL48" i="4"/>
  <c r="DL49" i="4"/>
  <c r="DL50" i="4"/>
  <c r="DL51" i="4"/>
  <c r="DL52" i="4"/>
  <c r="DL53" i="4"/>
  <c r="DL54" i="4"/>
  <c r="DL55" i="4"/>
  <c r="DL56" i="4"/>
  <c r="DL57" i="4"/>
  <c r="DL58" i="4"/>
  <c r="DL59" i="4"/>
  <c r="DL60" i="4"/>
  <c r="DL61" i="4"/>
  <c r="DL62" i="4"/>
  <c r="DL63" i="4"/>
  <c r="DL64" i="4"/>
  <c r="DL65" i="4"/>
  <c r="DL66" i="4"/>
  <c r="DL67" i="4"/>
  <c r="DL68" i="4"/>
  <c r="DL69" i="4"/>
  <c r="DL70" i="4"/>
  <c r="DL71" i="4"/>
  <c r="DL72" i="4"/>
  <c r="DL73" i="4"/>
  <c r="DL74" i="4"/>
  <c r="DL75" i="4"/>
  <c r="DL76" i="4"/>
  <c r="DL77" i="4"/>
  <c r="DL78" i="4"/>
  <c r="DL79" i="4"/>
  <c r="DL80" i="4"/>
  <c r="DL81" i="4"/>
  <c r="DL82" i="4"/>
  <c r="DL83" i="4"/>
  <c r="DL84" i="4"/>
  <c r="DL85" i="4"/>
  <c r="DL86" i="4"/>
  <c r="DL87" i="4"/>
  <c r="DL88" i="4"/>
  <c r="DL89" i="4"/>
  <c r="DL90" i="4"/>
  <c r="DL91" i="4"/>
  <c r="DL92" i="4"/>
  <c r="DL93" i="4"/>
  <c r="DL94" i="4"/>
  <c r="DL95" i="4"/>
  <c r="DL96" i="4"/>
  <c r="DL97" i="4"/>
  <c r="DL98" i="4"/>
  <c r="DL99" i="4"/>
  <c r="DL100" i="4"/>
  <c r="DL101" i="4"/>
  <c r="DL102" i="4"/>
  <c r="DL103" i="4"/>
  <c r="DL104" i="4"/>
  <c r="DL105" i="4"/>
  <c r="DL106" i="4"/>
  <c r="DL107" i="4"/>
  <c r="DL108" i="4"/>
  <c r="DL109" i="4"/>
  <c r="DL110" i="4"/>
  <c r="DL111" i="4"/>
  <c r="DL112" i="4"/>
  <c r="DL113" i="4"/>
  <c r="DL114" i="4"/>
  <c r="DL115" i="4"/>
  <c r="DL116" i="4"/>
  <c r="DL117" i="4"/>
  <c r="DL118" i="4"/>
  <c r="DL119" i="4"/>
  <c r="DL120" i="4"/>
  <c r="DL121" i="4"/>
  <c r="DL122" i="4"/>
  <c r="DL123" i="4"/>
  <c r="DL124" i="4"/>
  <c r="DL125" i="4"/>
  <c r="DL126" i="4"/>
  <c r="DL127" i="4"/>
  <c r="DL128" i="4"/>
  <c r="DL129" i="4"/>
  <c r="DL130" i="4"/>
  <c r="DL131" i="4"/>
  <c r="DL132" i="4"/>
  <c r="DL133" i="4"/>
  <c r="DL134" i="4"/>
  <c r="DL135" i="4"/>
  <c r="DL136" i="4"/>
  <c r="DL137" i="4"/>
  <c r="DL138" i="4"/>
  <c r="DL139" i="4"/>
  <c r="DL140" i="4"/>
  <c r="DL141" i="4"/>
  <c r="DL142" i="4"/>
  <c r="DL143" i="4"/>
  <c r="DL144" i="4"/>
  <c r="DL145" i="4"/>
  <c r="DL146" i="4"/>
  <c r="DL147" i="4"/>
  <c r="DL148" i="4"/>
  <c r="DL149" i="4"/>
  <c r="DL150" i="4"/>
  <c r="DL151" i="4"/>
  <c r="DL152" i="4"/>
  <c r="DL153" i="4"/>
  <c r="DL154" i="4"/>
  <c r="DL155" i="4"/>
  <c r="DL156" i="4"/>
  <c r="DL157" i="4"/>
  <c r="DL158" i="4"/>
  <c r="DL159" i="4"/>
  <c r="DL160" i="4"/>
  <c r="DL161" i="4"/>
  <c r="DL162" i="4"/>
  <c r="DL163" i="4"/>
  <c r="DL164" i="4"/>
  <c r="DL165" i="4"/>
  <c r="DL166" i="4"/>
  <c r="DL167" i="4"/>
  <c r="DL168" i="4"/>
  <c r="DL169" i="4"/>
  <c r="DL170" i="4"/>
  <c r="DL171" i="4"/>
  <c r="DL172" i="4"/>
  <c r="DL173" i="4"/>
  <c r="DL174" i="4"/>
  <c r="DL175" i="4"/>
  <c r="DL176" i="4"/>
  <c r="DL177" i="4"/>
  <c r="DL178" i="4"/>
  <c r="DL179" i="4"/>
  <c r="DL180" i="4"/>
  <c r="DL181" i="4"/>
  <c r="DL182" i="4"/>
  <c r="DL183" i="4"/>
  <c r="DL184" i="4"/>
  <c r="DL185" i="4"/>
  <c r="DL186" i="4"/>
  <c r="DL187" i="4"/>
  <c r="DL188" i="4"/>
  <c r="DL189" i="4"/>
  <c r="DL190" i="4"/>
  <c r="DL191" i="4"/>
  <c r="DL192" i="4"/>
  <c r="DL193" i="4"/>
  <c r="DL194" i="4"/>
  <c r="DL195" i="4"/>
  <c r="DL196" i="4"/>
  <c r="DL197" i="4"/>
  <c r="DL198" i="4"/>
  <c r="DL199" i="4"/>
  <c r="DL200" i="4"/>
  <c r="DL201" i="4"/>
  <c r="DL202" i="4"/>
  <c r="DL203" i="4"/>
  <c r="DL204" i="4"/>
  <c r="DL205" i="4"/>
  <c r="DL206" i="4"/>
  <c r="DL207" i="4"/>
  <c r="DL208" i="4"/>
  <c r="DL209" i="4"/>
  <c r="DL210" i="4"/>
  <c r="DL211" i="4"/>
  <c r="DL212" i="4"/>
  <c r="DL213" i="4"/>
  <c r="DL214" i="4"/>
  <c r="DL215" i="4"/>
  <c r="DL216" i="4"/>
  <c r="DL217" i="4"/>
  <c r="DL218" i="4"/>
  <c r="DL219" i="4"/>
  <c r="DL220" i="4"/>
  <c r="DL221" i="4"/>
  <c r="DL222" i="4"/>
  <c r="DL223" i="4"/>
  <c r="DL224" i="4"/>
  <c r="DL225" i="4"/>
  <c r="DL226" i="4"/>
  <c r="DL227" i="4"/>
  <c r="DL228" i="4"/>
  <c r="DL229" i="4"/>
  <c r="DL230" i="4"/>
  <c r="DL231" i="4"/>
  <c r="DL232" i="4"/>
  <c r="DL233" i="4"/>
  <c r="DL234" i="4"/>
  <c r="DL235" i="4"/>
  <c r="DL236" i="4"/>
  <c r="DL237" i="4"/>
  <c r="DL238" i="4"/>
  <c r="DL239" i="4"/>
  <c r="DL240" i="4"/>
  <c r="DL241" i="4"/>
  <c r="DL242" i="4"/>
  <c r="DL243" i="4"/>
  <c r="DL244" i="4"/>
  <c r="DL245" i="4"/>
  <c r="DL246" i="4"/>
  <c r="DL247" i="4"/>
  <c r="DL248" i="4"/>
  <c r="DL249" i="4"/>
  <c r="DL250" i="4"/>
  <c r="DL251" i="4"/>
  <c r="DL252" i="4"/>
  <c r="DL253" i="4"/>
  <c r="DL254" i="4"/>
  <c r="DL255" i="4"/>
  <c r="DL256" i="4"/>
  <c r="DL257" i="4"/>
  <c r="DL258" i="4"/>
  <c r="DL259" i="4"/>
  <c r="DL260" i="4"/>
  <c r="DL261" i="4"/>
  <c r="DL262" i="4"/>
  <c r="DL263" i="4"/>
  <c r="DL264" i="4"/>
  <c r="DL265" i="4"/>
  <c r="DL266" i="4"/>
  <c r="DL267" i="4"/>
  <c r="DL268" i="4"/>
  <c r="DL269" i="4"/>
  <c r="DL270" i="4"/>
  <c r="DL271" i="4"/>
  <c r="DL272" i="4"/>
  <c r="DL273" i="4"/>
  <c r="DL274" i="4"/>
  <c r="DL275" i="4"/>
  <c r="DL276" i="4"/>
  <c r="DL277" i="4"/>
  <c r="DL278" i="4"/>
  <c r="DL279" i="4"/>
  <c r="DL280" i="4"/>
  <c r="DL281" i="4"/>
  <c r="DL282" i="4"/>
  <c r="DL283" i="4"/>
  <c r="DL284" i="4"/>
  <c r="DL285" i="4"/>
  <c r="DL286" i="4"/>
  <c r="DL287" i="4"/>
  <c r="DL288" i="4"/>
  <c r="DL289" i="4"/>
  <c r="DL290" i="4"/>
  <c r="DL291" i="4"/>
  <c r="DL292" i="4"/>
  <c r="DL293" i="4"/>
  <c r="DL5" i="4"/>
  <c r="DE6" i="4"/>
  <c r="DE7" i="4"/>
  <c r="DE8" i="4"/>
  <c r="DE9" i="4"/>
  <c r="DE10" i="4"/>
  <c r="DE11" i="4"/>
  <c r="DE12" i="4"/>
  <c r="DE13" i="4"/>
  <c r="DE14" i="4"/>
  <c r="DE15" i="4"/>
  <c r="DE16" i="4"/>
  <c r="DE17" i="4"/>
  <c r="DE18" i="4"/>
  <c r="DE19" i="4"/>
  <c r="DE20" i="4"/>
  <c r="DE21" i="4"/>
  <c r="DE22" i="4"/>
  <c r="DE23" i="4"/>
  <c r="DE24" i="4"/>
  <c r="DE25" i="4"/>
  <c r="DE26" i="4"/>
  <c r="DE27" i="4"/>
  <c r="DE28" i="4"/>
  <c r="DE29" i="4"/>
  <c r="DE30" i="4"/>
  <c r="DE31" i="4"/>
  <c r="DE32" i="4"/>
  <c r="DE33" i="4"/>
  <c r="DE34" i="4"/>
  <c r="DE35" i="4"/>
  <c r="DE36" i="4"/>
  <c r="DE37" i="4"/>
  <c r="DE38" i="4"/>
  <c r="DE39" i="4"/>
  <c r="DE40" i="4"/>
  <c r="DE41" i="4"/>
  <c r="DE42" i="4"/>
  <c r="DE43" i="4"/>
  <c r="DE44" i="4"/>
  <c r="DE45" i="4"/>
  <c r="DE46" i="4"/>
  <c r="DE47" i="4"/>
  <c r="DE48" i="4"/>
  <c r="DE49" i="4"/>
  <c r="DE50" i="4"/>
  <c r="DE51" i="4"/>
  <c r="DE52" i="4"/>
  <c r="DE53" i="4"/>
  <c r="DE54" i="4"/>
  <c r="DE55" i="4"/>
  <c r="DE56" i="4"/>
  <c r="DE57" i="4"/>
  <c r="DE58" i="4"/>
  <c r="DE59" i="4"/>
  <c r="DE60" i="4"/>
  <c r="DE61" i="4"/>
  <c r="DE62" i="4"/>
  <c r="DE63" i="4"/>
  <c r="DE64" i="4"/>
  <c r="DE65" i="4"/>
  <c r="DE66" i="4"/>
  <c r="DE67" i="4"/>
  <c r="DE68" i="4"/>
  <c r="DE69" i="4"/>
  <c r="DE70" i="4"/>
  <c r="DE71" i="4"/>
  <c r="DE72" i="4"/>
  <c r="DE73" i="4"/>
  <c r="DE74" i="4"/>
  <c r="DE75" i="4"/>
  <c r="DE76" i="4"/>
  <c r="DE77" i="4"/>
  <c r="DE78" i="4"/>
  <c r="DE79" i="4"/>
  <c r="DE80" i="4"/>
  <c r="DE81" i="4"/>
  <c r="DE82" i="4"/>
  <c r="DE83" i="4"/>
  <c r="DE84" i="4"/>
  <c r="DE85" i="4"/>
  <c r="DE86" i="4"/>
  <c r="DE87" i="4"/>
  <c r="DE88" i="4"/>
  <c r="DE89" i="4"/>
  <c r="DE90" i="4"/>
  <c r="DE91" i="4"/>
  <c r="DE92" i="4"/>
  <c r="DE93" i="4"/>
  <c r="DE94" i="4"/>
  <c r="DE95" i="4"/>
  <c r="DE96" i="4"/>
  <c r="DE97" i="4"/>
  <c r="DE98" i="4"/>
  <c r="DE99" i="4"/>
  <c r="DE100" i="4"/>
  <c r="DE101" i="4"/>
  <c r="DE102" i="4"/>
  <c r="DE103" i="4"/>
  <c r="DE104" i="4"/>
  <c r="DE105" i="4"/>
  <c r="DE106" i="4"/>
  <c r="DE107" i="4"/>
  <c r="DE108" i="4"/>
  <c r="DE109" i="4"/>
  <c r="DE110" i="4"/>
  <c r="DE111" i="4"/>
  <c r="DE112" i="4"/>
  <c r="DE113" i="4"/>
  <c r="DE114" i="4"/>
  <c r="DE115" i="4"/>
  <c r="DE116" i="4"/>
  <c r="DE117" i="4"/>
  <c r="DE118" i="4"/>
  <c r="DE119" i="4"/>
  <c r="DE120" i="4"/>
  <c r="DE121" i="4"/>
  <c r="DE122" i="4"/>
  <c r="DE123" i="4"/>
  <c r="DE124" i="4"/>
  <c r="DE125" i="4"/>
  <c r="DE126" i="4"/>
  <c r="DE127" i="4"/>
  <c r="DE128" i="4"/>
  <c r="DE129" i="4"/>
  <c r="DE130" i="4"/>
  <c r="DE131" i="4"/>
  <c r="DE132" i="4"/>
  <c r="DE133" i="4"/>
  <c r="DE134" i="4"/>
  <c r="DE135" i="4"/>
  <c r="DE136" i="4"/>
  <c r="DE137" i="4"/>
  <c r="DE138" i="4"/>
  <c r="DE139" i="4"/>
  <c r="DE140" i="4"/>
  <c r="DE141" i="4"/>
  <c r="DE142" i="4"/>
  <c r="DE143" i="4"/>
  <c r="DE144" i="4"/>
  <c r="DE145" i="4"/>
  <c r="DE146" i="4"/>
  <c r="DE147" i="4"/>
  <c r="DE148" i="4"/>
  <c r="DE149" i="4"/>
  <c r="DE150" i="4"/>
  <c r="DE151" i="4"/>
  <c r="DE152" i="4"/>
  <c r="DE153" i="4"/>
  <c r="DE154" i="4"/>
  <c r="DE155" i="4"/>
  <c r="DE156" i="4"/>
  <c r="DE157" i="4"/>
  <c r="DE158" i="4"/>
  <c r="DE159" i="4"/>
  <c r="DE160" i="4"/>
  <c r="DE161" i="4"/>
  <c r="DE162" i="4"/>
  <c r="DE163" i="4"/>
  <c r="DE164" i="4"/>
  <c r="DE165" i="4"/>
  <c r="DE166" i="4"/>
  <c r="DE167" i="4"/>
  <c r="DE168" i="4"/>
  <c r="DE169" i="4"/>
  <c r="DE170" i="4"/>
  <c r="DE171" i="4"/>
  <c r="DE172" i="4"/>
  <c r="DE173" i="4"/>
  <c r="DE174" i="4"/>
  <c r="DE175" i="4"/>
  <c r="DE176" i="4"/>
  <c r="DE177" i="4"/>
  <c r="DE178" i="4"/>
  <c r="DE179" i="4"/>
  <c r="DE180" i="4"/>
  <c r="DE181" i="4"/>
  <c r="DE182" i="4"/>
  <c r="DE183" i="4"/>
  <c r="DE184" i="4"/>
  <c r="DE185" i="4"/>
  <c r="DE186" i="4"/>
  <c r="DE187" i="4"/>
  <c r="DE188" i="4"/>
  <c r="DE189" i="4"/>
  <c r="DE190" i="4"/>
  <c r="DE191" i="4"/>
  <c r="DE192" i="4"/>
  <c r="DE193" i="4"/>
  <c r="DE194" i="4"/>
  <c r="DE195" i="4"/>
  <c r="DE196" i="4"/>
  <c r="DE197" i="4"/>
  <c r="DE198" i="4"/>
  <c r="DE199" i="4"/>
  <c r="DE200" i="4"/>
  <c r="DE201" i="4"/>
  <c r="DE202" i="4"/>
  <c r="DE203" i="4"/>
  <c r="DE204" i="4"/>
  <c r="DE205" i="4"/>
  <c r="DE206" i="4"/>
  <c r="DE207" i="4"/>
  <c r="DE208" i="4"/>
  <c r="DE209" i="4"/>
  <c r="DE210" i="4"/>
  <c r="DE211" i="4"/>
  <c r="DE212" i="4"/>
  <c r="DE213" i="4"/>
  <c r="DE214" i="4"/>
  <c r="DE215" i="4"/>
  <c r="DE216" i="4"/>
  <c r="DE217" i="4"/>
  <c r="DE218" i="4"/>
  <c r="DE219" i="4"/>
  <c r="DE220" i="4"/>
  <c r="DE221" i="4"/>
  <c r="DE222" i="4"/>
  <c r="DE223" i="4"/>
  <c r="DE224" i="4"/>
  <c r="DE225" i="4"/>
  <c r="DE226" i="4"/>
  <c r="DE227" i="4"/>
  <c r="DE228" i="4"/>
  <c r="DE229" i="4"/>
  <c r="DE230" i="4"/>
  <c r="DE231" i="4"/>
  <c r="DE232" i="4"/>
  <c r="DE233" i="4"/>
  <c r="DE234" i="4"/>
  <c r="DE235" i="4"/>
  <c r="DE236" i="4"/>
  <c r="DE237" i="4"/>
  <c r="DE238" i="4"/>
  <c r="DE239" i="4"/>
  <c r="DE240" i="4"/>
  <c r="DE241" i="4"/>
  <c r="DE242" i="4"/>
  <c r="DE243" i="4"/>
  <c r="DE244" i="4"/>
  <c r="DE245" i="4"/>
  <c r="DE246" i="4"/>
  <c r="DE247" i="4"/>
  <c r="DE248" i="4"/>
  <c r="DE249" i="4"/>
  <c r="DE250" i="4"/>
  <c r="DE251" i="4"/>
  <c r="DE252" i="4"/>
  <c r="DE253" i="4"/>
  <c r="DE254" i="4"/>
  <c r="DE255" i="4"/>
  <c r="DE256" i="4"/>
  <c r="DE257" i="4"/>
  <c r="DE258" i="4"/>
  <c r="DE259" i="4"/>
  <c r="DE260" i="4"/>
  <c r="DE261" i="4"/>
  <c r="DE262" i="4"/>
  <c r="DE263" i="4"/>
  <c r="DE264" i="4"/>
  <c r="DE265" i="4"/>
  <c r="DE266" i="4"/>
  <c r="DE267" i="4"/>
  <c r="DE268" i="4"/>
  <c r="DE269" i="4"/>
  <c r="DE270" i="4"/>
  <c r="DE271" i="4"/>
  <c r="DE272" i="4"/>
  <c r="DE273" i="4"/>
  <c r="DE274" i="4"/>
  <c r="DE275" i="4"/>
  <c r="DE276" i="4"/>
  <c r="DE277" i="4"/>
  <c r="DE278" i="4"/>
  <c r="DE279" i="4"/>
  <c r="DE280" i="4"/>
  <c r="DE281" i="4"/>
  <c r="DE282" i="4"/>
  <c r="DE283" i="4"/>
  <c r="DE284" i="4"/>
  <c r="DE285" i="4"/>
  <c r="DE286" i="4"/>
  <c r="DE287" i="4"/>
  <c r="DE288" i="4"/>
  <c r="DE289" i="4"/>
  <c r="DE290" i="4"/>
  <c r="DE291" i="4"/>
  <c r="DE292" i="4"/>
  <c r="DE293" i="4"/>
  <c r="DE5" i="4"/>
  <c r="CX6" i="4"/>
  <c r="CX7" i="4"/>
  <c r="CX8" i="4"/>
  <c r="CX9" i="4"/>
  <c r="CX10" i="4"/>
  <c r="CX11" i="4"/>
  <c r="CX12" i="4"/>
  <c r="CX13" i="4"/>
  <c r="CX14" i="4"/>
  <c r="CX15" i="4"/>
  <c r="CX16" i="4"/>
  <c r="CX17" i="4"/>
  <c r="CX18" i="4"/>
  <c r="CX19" i="4"/>
  <c r="CX20" i="4"/>
  <c r="CX21" i="4"/>
  <c r="CX22" i="4"/>
  <c r="CX23" i="4"/>
  <c r="CX24" i="4"/>
  <c r="CX25" i="4"/>
  <c r="CX26" i="4"/>
  <c r="CX27" i="4"/>
  <c r="CX28" i="4"/>
  <c r="CX29" i="4"/>
  <c r="CX30" i="4"/>
  <c r="CX31" i="4"/>
  <c r="CX32" i="4"/>
  <c r="CX33" i="4"/>
  <c r="CX34" i="4"/>
  <c r="CX35" i="4"/>
  <c r="CX36" i="4"/>
  <c r="CX37" i="4"/>
  <c r="CX38" i="4"/>
  <c r="CX39" i="4"/>
  <c r="CX40" i="4"/>
  <c r="CX41" i="4"/>
  <c r="CX42" i="4"/>
  <c r="CX43" i="4"/>
  <c r="CX44" i="4"/>
  <c r="CX45" i="4"/>
  <c r="CX46" i="4"/>
  <c r="CX47" i="4"/>
  <c r="CX48" i="4"/>
  <c r="CX49" i="4"/>
  <c r="CX50" i="4"/>
  <c r="CX51" i="4"/>
  <c r="CX52" i="4"/>
  <c r="CX53" i="4"/>
  <c r="CX54" i="4"/>
  <c r="CX55" i="4"/>
  <c r="CX56" i="4"/>
  <c r="CX57" i="4"/>
  <c r="CX58" i="4"/>
  <c r="CX59" i="4"/>
  <c r="CX60" i="4"/>
  <c r="CX61" i="4"/>
  <c r="CX62" i="4"/>
  <c r="CX63" i="4"/>
  <c r="CX64" i="4"/>
  <c r="CX65" i="4"/>
  <c r="CX66" i="4"/>
  <c r="CX67" i="4"/>
  <c r="CX68" i="4"/>
  <c r="CX69" i="4"/>
  <c r="CX70" i="4"/>
  <c r="CX71" i="4"/>
  <c r="CX72" i="4"/>
  <c r="CX73" i="4"/>
  <c r="CX74" i="4"/>
  <c r="CX75" i="4"/>
  <c r="CX76" i="4"/>
  <c r="CX77" i="4"/>
  <c r="CX78" i="4"/>
  <c r="CX79" i="4"/>
  <c r="CX80" i="4"/>
  <c r="CX81" i="4"/>
  <c r="CX82" i="4"/>
  <c r="CX83" i="4"/>
  <c r="CX84" i="4"/>
  <c r="CX85" i="4"/>
  <c r="CX86" i="4"/>
  <c r="CX87" i="4"/>
  <c r="CX88" i="4"/>
  <c r="CX89" i="4"/>
  <c r="CX90" i="4"/>
  <c r="CX91" i="4"/>
  <c r="CX92" i="4"/>
  <c r="CX93" i="4"/>
  <c r="CX94" i="4"/>
  <c r="CX95" i="4"/>
  <c r="CX96" i="4"/>
  <c r="CX97" i="4"/>
  <c r="CX98" i="4"/>
  <c r="CX99" i="4"/>
  <c r="CX100" i="4"/>
  <c r="CX101" i="4"/>
  <c r="CX102" i="4"/>
  <c r="CX103" i="4"/>
  <c r="CX104" i="4"/>
  <c r="CX105" i="4"/>
  <c r="CX106" i="4"/>
  <c r="CX107" i="4"/>
  <c r="CX108" i="4"/>
  <c r="CX109" i="4"/>
  <c r="CX110" i="4"/>
  <c r="CX111" i="4"/>
  <c r="CX112" i="4"/>
  <c r="CX113" i="4"/>
  <c r="CX114" i="4"/>
  <c r="CX115" i="4"/>
  <c r="CX116" i="4"/>
  <c r="CX117" i="4"/>
  <c r="CX118" i="4"/>
  <c r="CX119" i="4"/>
  <c r="CX120" i="4"/>
  <c r="CX121" i="4"/>
  <c r="CX122" i="4"/>
  <c r="CX123" i="4"/>
  <c r="CX124" i="4"/>
  <c r="CX125" i="4"/>
  <c r="CX126" i="4"/>
  <c r="CX127" i="4"/>
  <c r="CX128" i="4"/>
  <c r="CX129" i="4"/>
  <c r="CX130" i="4"/>
  <c r="CX131" i="4"/>
  <c r="CX132" i="4"/>
  <c r="CX133" i="4"/>
  <c r="CX134" i="4"/>
  <c r="CX135" i="4"/>
  <c r="CX136" i="4"/>
  <c r="CX137" i="4"/>
  <c r="CX138" i="4"/>
  <c r="CX139" i="4"/>
  <c r="CX140" i="4"/>
  <c r="CX141" i="4"/>
  <c r="CX142" i="4"/>
  <c r="CX143" i="4"/>
  <c r="CX144" i="4"/>
  <c r="CX145" i="4"/>
  <c r="CX146" i="4"/>
  <c r="CX147" i="4"/>
  <c r="CX148" i="4"/>
  <c r="CX149" i="4"/>
  <c r="CX150" i="4"/>
  <c r="CX151" i="4"/>
  <c r="CX152" i="4"/>
  <c r="CX153" i="4"/>
  <c r="CX154" i="4"/>
  <c r="CX155" i="4"/>
  <c r="CX156" i="4"/>
  <c r="CX157" i="4"/>
  <c r="CX158" i="4"/>
  <c r="CX159" i="4"/>
  <c r="CX160" i="4"/>
  <c r="CX161" i="4"/>
  <c r="CX162" i="4"/>
  <c r="CX163" i="4"/>
  <c r="CX164" i="4"/>
  <c r="CX165" i="4"/>
  <c r="CX166" i="4"/>
  <c r="CX167" i="4"/>
  <c r="CX168" i="4"/>
  <c r="CX169" i="4"/>
  <c r="CX170" i="4"/>
  <c r="CX171" i="4"/>
  <c r="CX172" i="4"/>
  <c r="CX173" i="4"/>
  <c r="CX174" i="4"/>
  <c r="CX175" i="4"/>
  <c r="CX176" i="4"/>
  <c r="CX177" i="4"/>
  <c r="CX178" i="4"/>
  <c r="CX179" i="4"/>
  <c r="CX180" i="4"/>
  <c r="CX181" i="4"/>
  <c r="CX182" i="4"/>
  <c r="CX183" i="4"/>
  <c r="CX184" i="4"/>
  <c r="CX185" i="4"/>
  <c r="CX186" i="4"/>
  <c r="CX187" i="4"/>
  <c r="CX188" i="4"/>
  <c r="CX189" i="4"/>
  <c r="CX190" i="4"/>
  <c r="CX191" i="4"/>
  <c r="CX192" i="4"/>
  <c r="CX193" i="4"/>
  <c r="CX194" i="4"/>
  <c r="CX195" i="4"/>
  <c r="CX196" i="4"/>
  <c r="CX197" i="4"/>
  <c r="CX198" i="4"/>
  <c r="CX199" i="4"/>
  <c r="CX200" i="4"/>
  <c r="CX201" i="4"/>
  <c r="CX202" i="4"/>
  <c r="CX203" i="4"/>
  <c r="CX204" i="4"/>
  <c r="CX205" i="4"/>
  <c r="CX206" i="4"/>
  <c r="CX207" i="4"/>
  <c r="CX208" i="4"/>
  <c r="CX209" i="4"/>
  <c r="CX210" i="4"/>
  <c r="CX211" i="4"/>
  <c r="CX212" i="4"/>
  <c r="CX213" i="4"/>
  <c r="CX214" i="4"/>
  <c r="CX215" i="4"/>
  <c r="CX216" i="4"/>
  <c r="CX217" i="4"/>
  <c r="CX218" i="4"/>
  <c r="CX219" i="4"/>
  <c r="CX220" i="4"/>
  <c r="CX221" i="4"/>
  <c r="CX222" i="4"/>
  <c r="CX223" i="4"/>
  <c r="CX224" i="4"/>
  <c r="CX225" i="4"/>
  <c r="CX226" i="4"/>
  <c r="CX227" i="4"/>
  <c r="CX228" i="4"/>
  <c r="CX229" i="4"/>
  <c r="CX230" i="4"/>
  <c r="CX231" i="4"/>
  <c r="CX232" i="4"/>
  <c r="CX233" i="4"/>
  <c r="CX234" i="4"/>
  <c r="CX235" i="4"/>
  <c r="CX236" i="4"/>
  <c r="CX237" i="4"/>
  <c r="CX238" i="4"/>
  <c r="CX239" i="4"/>
  <c r="CX240" i="4"/>
  <c r="CX241" i="4"/>
  <c r="CX242" i="4"/>
  <c r="CX243" i="4"/>
  <c r="CX244" i="4"/>
  <c r="CX245" i="4"/>
  <c r="CX246" i="4"/>
  <c r="CX247" i="4"/>
  <c r="CX248" i="4"/>
  <c r="CX249" i="4"/>
  <c r="CX250" i="4"/>
  <c r="CX251" i="4"/>
  <c r="CX252" i="4"/>
  <c r="CX253" i="4"/>
  <c r="CX254" i="4"/>
  <c r="CX255" i="4"/>
  <c r="CX256" i="4"/>
  <c r="CX257" i="4"/>
  <c r="CX258" i="4"/>
  <c r="CX259" i="4"/>
  <c r="CX260" i="4"/>
  <c r="CX261" i="4"/>
  <c r="CX262" i="4"/>
  <c r="CX263" i="4"/>
  <c r="CX264" i="4"/>
  <c r="CX265" i="4"/>
  <c r="CX266" i="4"/>
  <c r="CX267" i="4"/>
  <c r="CX268" i="4"/>
  <c r="CX269" i="4"/>
  <c r="CX270" i="4"/>
  <c r="CX271" i="4"/>
  <c r="CX272" i="4"/>
  <c r="CX273" i="4"/>
  <c r="CX274" i="4"/>
  <c r="CX275" i="4"/>
  <c r="CX276" i="4"/>
  <c r="CX277" i="4"/>
  <c r="CX278" i="4"/>
  <c r="CX279" i="4"/>
  <c r="CX280" i="4"/>
  <c r="CX281" i="4"/>
  <c r="CX282" i="4"/>
  <c r="CX283" i="4"/>
  <c r="CX284" i="4"/>
  <c r="CX285" i="4"/>
  <c r="CX286" i="4"/>
  <c r="CX287" i="4"/>
  <c r="CX288" i="4"/>
  <c r="CX289" i="4"/>
  <c r="CX290" i="4"/>
  <c r="CX291" i="4"/>
  <c r="CX292" i="4"/>
  <c r="CX293" i="4"/>
  <c r="CX5" i="4"/>
  <c r="CQ6" i="4"/>
  <c r="CQ7" i="4"/>
  <c r="CQ8" i="4"/>
  <c r="CQ9" i="4"/>
  <c r="CQ10" i="4"/>
  <c r="CQ11" i="4"/>
  <c r="CQ12" i="4"/>
  <c r="CQ13" i="4"/>
  <c r="CQ14" i="4"/>
  <c r="CQ15" i="4"/>
  <c r="CQ16" i="4"/>
  <c r="CQ17" i="4"/>
  <c r="CQ18" i="4"/>
  <c r="CQ19" i="4"/>
  <c r="CQ20" i="4"/>
  <c r="CQ21" i="4"/>
  <c r="CQ22" i="4"/>
  <c r="CQ23" i="4"/>
  <c r="CQ24" i="4"/>
  <c r="CQ25" i="4"/>
  <c r="CQ26" i="4"/>
  <c r="CQ27" i="4"/>
  <c r="CQ28" i="4"/>
  <c r="CQ29" i="4"/>
  <c r="CQ30" i="4"/>
  <c r="CQ31" i="4"/>
  <c r="CQ32" i="4"/>
  <c r="CQ33" i="4"/>
  <c r="CQ34" i="4"/>
  <c r="CQ35" i="4"/>
  <c r="CQ36" i="4"/>
  <c r="CQ37" i="4"/>
  <c r="CQ38" i="4"/>
  <c r="CQ39" i="4"/>
  <c r="CQ40" i="4"/>
  <c r="CQ41" i="4"/>
  <c r="CQ42" i="4"/>
  <c r="CQ43" i="4"/>
  <c r="CQ44" i="4"/>
  <c r="CQ45" i="4"/>
  <c r="CQ46" i="4"/>
  <c r="CQ47" i="4"/>
  <c r="CQ48" i="4"/>
  <c r="CQ49" i="4"/>
  <c r="CQ50" i="4"/>
  <c r="CQ51" i="4"/>
  <c r="CQ52" i="4"/>
  <c r="CQ53" i="4"/>
  <c r="CQ54" i="4"/>
  <c r="CQ55" i="4"/>
  <c r="CQ56" i="4"/>
  <c r="CQ57" i="4"/>
  <c r="CQ58" i="4"/>
  <c r="CQ59" i="4"/>
  <c r="CQ60" i="4"/>
  <c r="CQ61" i="4"/>
  <c r="CQ62" i="4"/>
  <c r="CQ63" i="4"/>
  <c r="CQ64" i="4"/>
  <c r="CQ65" i="4"/>
  <c r="CQ66" i="4"/>
  <c r="CQ67" i="4"/>
  <c r="CQ68" i="4"/>
  <c r="CQ69" i="4"/>
  <c r="CQ70" i="4"/>
  <c r="CQ71" i="4"/>
  <c r="CQ72" i="4"/>
  <c r="CQ73" i="4"/>
  <c r="CQ74" i="4"/>
  <c r="CQ75" i="4"/>
  <c r="CQ76" i="4"/>
  <c r="CQ77" i="4"/>
  <c r="CQ78" i="4"/>
  <c r="CQ79" i="4"/>
  <c r="CQ80" i="4"/>
  <c r="CQ81" i="4"/>
  <c r="CQ82" i="4"/>
  <c r="CQ83" i="4"/>
  <c r="CQ84" i="4"/>
  <c r="CQ85" i="4"/>
  <c r="CQ86" i="4"/>
  <c r="CQ87" i="4"/>
  <c r="CQ88" i="4"/>
  <c r="CQ89" i="4"/>
  <c r="CQ90" i="4"/>
  <c r="CQ91" i="4"/>
  <c r="CQ92" i="4"/>
  <c r="CQ93" i="4"/>
  <c r="CQ94" i="4"/>
  <c r="CQ95" i="4"/>
  <c r="CQ96" i="4"/>
  <c r="CQ97" i="4"/>
  <c r="CQ98" i="4"/>
  <c r="CQ99" i="4"/>
  <c r="CQ100" i="4"/>
  <c r="CQ101" i="4"/>
  <c r="CQ102" i="4"/>
  <c r="CQ103" i="4"/>
  <c r="CQ104" i="4"/>
  <c r="CQ105" i="4"/>
  <c r="CQ106" i="4"/>
  <c r="CQ107" i="4"/>
  <c r="CQ108" i="4"/>
  <c r="CQ109" i="4"/>
  <c r="CQ110" i="4"/>
  <c r="CQ111" i="4"/>
  <c r="CQ112" i="4"/>
  <c r="CQ113" i="4"/>
  <c r="CQ114" i="4"/>
  <c r="CQ115" i="4"/>
  <c r="CQ116" i="4"/>
  <c r="CQ117" i="4"/>
  <c r="CQ118" i="4"/>
  <c r="CQ119" i="4"/>
  <c r="CQ120" i="4"/>
  <c r="CQ121" i="4"/>
  <c r="CQ122" i="4"/>
  <c r="CQ123" i="4"/>
  <c r="CQ124" i="4"/>
  <c r="CQ125" i="4"/>
  <c r="CQ126" i="4"/>
  <c r="CQ127" i="4"/>
  <c r="CQ128" i="4"/>
  <c r="CQ129" i="4"/>
  <c r="CQ130" i="4"/>
  <c r="CQ131" i="4"/>
  <c r="CQ132" i="4"/>
  <c r="CQ133" i="4"/>
  <c r="CQ134" i="4"/>
  <c r="CQ135" i="4"/>
  <c r="CQ136" i="4"/>
  <c r="CQ137" i="4"/>
  <c r="CQ138" i="4"/>
  <c r="CQ139" i="4"/>
  <c r="CQ140" i="4"/>
  <c r="CQ141" i="4"/>
  <c r="CQ142" i="4"/>
  <c r="CQ143" i="4"/>
  <c r="CQ144" i="4"/>
  <c r="CQ145" i="4"/>
  <c r="CQ146" i="4"/>
  <c r="CQ147" i="4"/>
  <c r="CQ148" i="4"/>
  <c r="CQ149" i="4"/>
  <c r="CQ150" i="4"/>
  <c r="CQ151" i="4"/>
  <c r="CQ152" i="4"/>
  <c r="CQ153" i="4"/>
  <c r="CQ154" i="4"/>
  <c r="CQ155" i="4"/>
  <c r="CQ156" i="4"/>
  <c r="CQ157" i="4"/>
  <c r="CQ158" i="4"/>
  <c r="CQ159" i="4"/>
  <c r="CQ160" i="4"/>
  <c r="CQ161" i="4"/>
  <c r="CQ162" i="4"/>
  <c r="CQ163" i="4"/>
  <c r="CQ164" i="4"/>
  <c r="CQ165" i="4"/>
  <c r="CQ166" i="4"/>
  <c r="CQ167" i="4"/>
  <c r="CQ168" i="4"/>
  <c r="CQ169" i="4"/>
  <c r="CQ170" i="4"/>
  <c r="CQ171" i="4"/>
  <c r="CQ172" i="4"/>
  <c r="CQ173" i="4"/>
  <c r="CQ174" i="4"/>
  <c r="CQ175" i="4"/>
  <c r="CQ176" i="4"/>
  <c r="CQ177" i="4"/>
  <c r="CQ178" i="4"/>
  <c r="CQ179" i="4"/>
  <c r="CQ180" i="4"/>
  <c r="CQ181" i="4"/>
  <c r="CQ182" i="4"/>
  <c r="CQ183" i="4"/>
  <c r="CQ184" i="4"/>
  <c r="CQ185" i="4"/>
  <c r="CQ186" i="4"/>
  <c r="CQ187" i="4"/>
  <c r="CQ188" i="4"/>
  <c r="CQ189" i="4"/>
  <c r="CQ190" i="4"/>
  <c r="CQ191" i="4"/>
  <c r="CQ192" i="4"/>
  <c r="CQ193" i="4"/>
  <c r="CQ194" i="4"/>
  <c r="CQ195" i="4"/>
  <c r="CQ196" i="4"/>
  <c r="CQ197" i="4"/>
  <c r="CQ198" i="4"/>
  <c r="CQ199" i="4"/>
  <c r="CQ200" i="4"/>
  <c r="CQ201" i="4"/>
  <c r="CQ202" i="4"/>
  <c r="CQ203" i="4"/>
  <c r="CQ204" i="4"/>
  <c r="CQ205" i="4"/>
  <c r="CQ206" i="4"/>
  <c r="CQ207" i="4"/>
  <c r="CQ208" i="4"/>
  <c r="CQ209" i="4"/>
  <c r="CQ210" i="4"/>
  <c r="CQ211" i="4"/>
  <c r="CQ212" i="4"/>
  <c r="CQ213" i="4"/>
  <c r="CQ214" i="4"/>
  <c r="CQ215" i="4"/>
  <c r="CQ216" i="4"/>
  <c r="CQ217" i="4"/>
  <c r="CQ218" i="4"/>
  <c r="CQ219" i="4"/>
  <c r="CQ220" i="4"/>
  <c r="CQ221" i="4"/>
  <c r="CQ222" i="4"/>
  <c r="CQ223" i="4"/>
  <c r="CQ224" i="4"/>
  <c r="CQ225" i="4"/>
  <c r="CQ226" i="4"/>
  <c r="CQ227" i="4"/>
  <c r="CQ228" i="4"/>
  <c r="CQ229" i="4"/>
  <c r="CQ230" i="4"/>
  <c r="CQ231" i="4"/>
  <c r="CQ232" i="4"/>
  <c r="CQ233" i="4"/>
  <c r="CQ234" i="4"/>
  <c r="CQ235" i="4"/>
  <c r="CQ236" i="4"/>
  <c r="CQ237" i="4"/>
  <c r="CQ238" i="4"/>
  <c r="CQ239" i="4"/>
  <c r="CQ240" i="4"/>
  <c r="CQ241" i="4"/>
  <c r="CQ242" i="4"/>
  <c r="CQ243" i="4"/>
  <c r="CQ244" i="4"/>
  <c r="CQ245" i="4"/>
  <c r="CQ246" i="4"/>
  <c r="CQ247" i="4"/>
  <c r="CQ248" i="4"/>
  <c r="CQ249" i="4"/>
  <c r="CQ250" i="4"/>
  <c r="CQ251" i="4"/>
  <c r="CQ252" i="4"/>
  <c r="CQ253" i="4"/>
  <c r="CQ254" i="4"/>
  <c r="CQ255" i="4"/>
  <c r="CQ256" i="4"/>
  <c r="CQ257" i="4"/>
  <c r="CQ258" i="4"/>
  <c r="CQ259" i="4"/>
  <c r="CQ260" i="4"/>
  <c r="CQ261" i="4"/>
  <c r="CQ262" i="4"/>
  <c r="CQ263" i="4"/>
  <c r="CQ264" i="4"/>
  <c r="CQ265" i="4"/>
  <c r="CQ266" i="4"/>
  <c r="CQ267" i="4"/>
  <c r="CQ268" i="4"/>
  <c r="CQ269" i="4"/>
  <c r="CQ270" i="4"/>
  <c r="CQ271" i="4"/>
  <c r="CQ272" i="4"/>
  <c r="CQ273" i="4"/>
  <c r="CQ274" i="4"/>
  <c r="CQ275" i="4"/>
  <c r="CQ276" i="4"/>
  <c r="CQ277" i="4"/>
  <c r="CQ278" i="4"/>
  <c r="CQ279" i="4"/>
  <c r="CQ280" i="4"/>
  <c r="CQ281" i="4"/>
  <c r="CQ282" i="4"/>
  <c r="CQ283" i="4"/>
  <c r="CQ284" i="4"/>
  <c r="CQ285" i="4"/>
  <c r="CQ286" i="4"/>
  <c r="CQ287" i="4"/>
  <c r="CQ288" i="4"/>
  <c r="CQ289" i="4"/>
  <c r="CQ290" i="4"/>
  <c r="CQ291" i="4"/>
  <c r="CQ292" i="4"/>
  <c r="CQ293" i="4"/>
  <c r="CQ5" i="4"/>
  <c r="CC6" i="4"/>
  <c r="CC7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C83" i="4"/>
  <c r="CC84" i="4"/>
  <c r="CC85" i="4"/>
  <c r="CC86" i="4"/>
  <c r="CC87" i="4"/>
  <c r="CC88" i="4"/>
  <c r="CC89" i="4"/>
  <c r="CC90" i="4"/>
  <c r="CC91" i="4"/>
  <c r="CC92" i="4"/>
  <c r="CC93" i="4"/>
  <c r="CC94" i="4"/>
  <c r="CC95" i="4"/>
  <c r="CC96" i="4"/>
  <c r="CC97" i="4"/>
  <c r="CC98" i="4"/>
  <c r="CC99" i="4"/>
  <c r="CC100" i="4"/>
  <c r="CC101" i="4"/>
  <c r="CC102" i="4"/>
  <c r="CC103" i="4"/>
  <c r="CC104" i="4"/>
  <c r="CC105" i="4"/>
  <c r="CC106" i="4"/>
  <c r="CC107" i="4"/>
  <c r="CC108" i="4"/>
  <c r="CC109" i="4"/>
  <c r="CC110" i="4"/>
  <c r="CC111" i="4"/>
  <c r="CC112" i="4"/>
  <c r="CC113" i="4"/>
  <c r="CC114" i="4"/>
  <c r="CC115" i="4"/>
  <c r="CC116" i="4"/>
  <c r="CC117" i="4"/>
  <c r="CC118" i="4"/>
  <c r="CC119" i="4"/>
  <c r="CC120" i="4"/>
  <c r="CC121" i="4"/>
  <c r="CC122" i="4"/>
  <c r="CC123" i="4"/>
  <c r="CC124" i="4"/>
  <c r="CC125" i="4"/>
  <c r="CC126" i="4"/>
  <c r="CC127" i="4"/>
  <c r="CC128" i="4"/>
  <c r="CC129" i="4"/>
  <c r="CC130" i="4"/>
  <c r="CC131" i="4"/>
  <c r="CC132" i="4"/>
  <c r="CC133" i="4"/>
  <c r="CC134" i="4"/>
  <c r="CC135" i="4"/>
  <c r="CC136" i="4"/>
  <c r="CC137" i="4"/>
  <c r="CC138" i="4"/>
  <c r="CC139" i="4"/>
  <c r="CC140" i="4"/>
  <c r="CC141" i="4"/>
  <c r="CC142" i="4"/>
  <c r="CC143" i="4"/>
  <c r="CC144" i="4"/>
  <c r="CC145" i="4"/>
  <c r="CC146" i="4"/>
  <c r="CC147" i="4"/>
  <c r="CC148" i="4"/>
  <c r="CC149" i="4"/>
  <c r="CC150" i="4"/>
  <c r="CC151" i="4"/>
  <c r="CC152" i="4"/>
  <c r="CC153" i="4"/>
  <c r="CC154" i="4"/>
  <c r="CC155" i="4"/>
  <c r="CC156" i="4"/>
  <c r="CC157" i="4"/>
  <c r="CC158" i="4"/>
  <c r="CC159" i="4"/>
  <c r="CC160" i="4"/>
  <c r="CC161" i="4"/>
  <c r="CC162" i="4"/>
  <c r="CC163" i="4"/>
  <c r="CC164" i="4"/>
  <c r="CC165" i="4"/>
  <c r="CC166" i="4"/>
  <c r="CC167" i="4"/>
  <c r="CC168" i="4"/>
  <c r="CC169" i="4"/>
  <c r="CC170" i="4"/>
  <c r="CC171" i="4"/>
  <c r="CC172" i="4"/>
  <c r="CC173" i="4"/>
  <c r="CC174" i="4"/>
  <c r="CC175" i="4"/>
  <c r="CC176" i="4"/>
  <c r="CC177" i="4"/>
  <c r="CC178" i="4"/>
  <c r="CC179" i="4"/>
  <c r="CC180" i="4"/>
  <c r="CC181" i="4"/>
  <c r="CC182" i="4"/>
  <c r="CC183" i="4"/>
  <c r="CC184" i="4"/>
  <c r="CC185" i="4"/>
  <c r="CC186" i="4"/>
  <c r="CC187" i="4"/>
  <c r="CC188" i="4"/>
  <c r="CC189" i="4"/>
  <c r="CC190" i="4"/>
  <c r="CC191" i="4"/>
  <c r="CC192" i="4"/>
  <c r="CC193" i="4"/>
  <c r="CC194" i="4"/>
  <c r="CC195" i="4"/>
  <c r="CC196" i="4"/>
  <c r="CC197" i="4"/>
  <c r="CC198" i="4"/>
  <c r="CC199" i="4"/>
  <c r="CC200" i="4"/>
  <c r="CC201" i="4"/>
  <c r="CC202" i="4"/>
  <c r="CC203" i="4"/>
  <c r="CC204" i="4"/>
  <c r="CC205" i="4"/>
  <c r="CC206" i="4"/>
  <c r="CC207" i="4"/>
  <c r="CC208" i="4"/>
  <c r="CC209" i="4"/>
  <c r="CC210" i="4"/>
  <c r="CC211" i="4"/>
  <c r="CC212" i="4"/>
  <c r="CC213" i="4"/>
  <c r="CC214" i="4"/>
  <c r="CC215" i="4"/>
  <c r="CC216" i="4"/>
  <c r="CC217" i="4"/>
  <c r="CC218" i="4"/>
  <c r="CC219" i="4"/>
  <c r="CC220" i="4"/>
  <c r="CC221" i="4"/>
  <c r="CC222" i="4"/>
  <c r="CC223" i="4"/>
  <c r="CC224" i="4"/>
  <c r="CC225" i="4"/>
  <c r="CC226" i="4"/>
  <c r="CC227" i="4"/>
  <c r="CC228" i="4"/>
  <c r="CC229" i="4"/>
  <c r="CC230" i="4"/>
  <c r="CC231" i="4"/>
  <c r="CC232" i="4"/>
  <c r="CC233" i="4"/>
  <c r="CC234" i="4"/>
  <c r="CC235" i="4"/>
  <c r="CC236" i="4"/>
  <c r="CC237" i="4"/>
  <c r="CC238" i="4"/>
  <c r="CC239" i="4"/>
  <c r="CC240" i="4"/>
  <c r="CC241" i="4"/>
  <c r="CC242" i="4"/>
  <c r="CC243" i="4"/>
  <c r="CC244" i="4"/>
  <c r="CC245" i="4"/>
  <c r="CC246" i="4"/>
  <c r="CC247" i="4"/>
  <c r="CC248" i="4"/>
  <c r="CC249" i="4"/>
  <c r="CC250" i="4"/>
  <c r="CC251" i="4"/>
  <c r="CC252" i="4"/>
  <c r="CC253" i="4"/>
  <c r="CC254" i="4"/>
  <c r="CC255" i="4"/>
  <c r="CC256" i="4"/>
  <c r="CC257" i="4"/>
  <c r="CC258" i="4"/>
  <c r="CC259" i="4"/>
  <c r="CC260" i="4"/>
  <c r="CC261" i="4"/>
  <c r="CC262" i="4"/>
  <c r="CC263" i="4"/>
  <c r="CC264" i="4"/>
  <c r="CC265" i="4"/>
  <c r="CC266" i="4"/>
  <c r="CC267" i="4"/>
  <c r="CC268" i="4"/>
  <c r="CC269" i="4"/>
  <c r="CC270" i="4"/>
  <c r="CC271" i="4"/>
  <c r="CC272" i="4"/>
  <c r="CC273" i="4"/>
  <c r="CC274" i="4"/>
  <c r="CC275" i="4"/>
  <c r="CC276" i="4"/>
  <c r="CC277" i="4"/>
  <c r="CC278" i="4"/>
  <c r="CC279" i="4"/>
  <c r="CC280" i="4"/>
  <c r="CC281" i="4"/>
  <c r="CC282" i="4"/>
  <c r="CC283" i="4"/>
  <c r="CC284" i="4"/>
  <c r="CC285" i="4"/>
  <c r="CC286" i="4"/>
  <c r="CC287" i="4"/>
  <c r="CC288" i="4"/>
  <c r="CC289" i="4"/>
  <c r="CC290" i="4"/>
  <c r="CC291" i="4"/>
  <c r="CC292" i="4"/>
  <c r="CC293" i="4"/>
  <c r="CC5" i="4"/>
  <c r="CI5" i="4"/>
  <c r="CI6" i="4"/>
  <c r="CI7" i="4"/>
  <c r="CI8" i="4"/>
  <c r="CI9" i="4"/>
  <c r="CI10" i="4"/>
  <c r="CI11" i="4"/>
  <c r="CI12" i="4"/>
  <c r="CI13" i="4"/>
  <c r="CI14" i="4"/>
  <c r="CI15" i="4"/>
  <c r="CI16" i="4"/>
  <c r="CI17" i="4"/>
  <c r="CI18" i="4"/>
  <c r="CI19" i="4"/>
  <c r="CI20" i="4"/>
  <c r="CI21" i="4"/>
  <c r="CI22" i="4"/>
  <c r="CI23" i="4"/>
  <c r="CI24" i="4"/>
  <c r="CI25" i="4"/>
  <c r="CI26" i="4"/>
  <c r="CI27" i="4"/>
  <c r="CI28" i="4"/>
  <c r="CI29" i="4"/>
  <c r="CI30" i="4"/>
  <c r="CI31" i="4"/>
  <c r="CI32" i="4"/>
  <c r="CI33" i="4"/>
  <c r="CI34" i="4"/>
  <c r="CI35" i="4"/>
  <c r="CI36" i="4"/>
  <c r="CI37" i="4"/>
  <c r="CI38" i="4"/>
  <c r="CI39" i="4"/>
  <c r="CI40" i="4"/>
  <c r="CI41" i="4"/>
  <c r="CI42" i="4"/>
  <c r="CI43" i="4"/>
  <c r="CI44" i="4"/>
  <c r="CI45" i="4"/>
  <c r="CI46" i="4"/>
  <c r="CI47" i="4"/>
  <c r="CI48" i="4"/>
  <c r="CI49" i="4"/>
  <c r="CI50" i="4"/>
  <c r="CI51" i="4"/>
  <c r="CI52" i="4"/>
  <c r="CI53" i="4"/>
  <c r="CI54" i="4"/>
  <c r="CI55" i="4"/>
  <c r="CI56" i="4"/>
  <c r="CI57" i="4"/>
  <c r="CI58" i="4"/>
  <c r="CI59" i="4"/>
  <c r="CI60" i="4"/>
  <c r="CI61" i="4"/>
  <c r="CI62" i="4"/>
  <c r="CI63" i="4"/>
  <c r="CI64" i="4"/>
  <c r="CI65" i="4"/>
  <c r="CI66" i="4"/>
  <c r="CI67" i="4"/>
  <c r="CI68" i="4"/>
  <c r="CI69" i="4"/>
  <c r="CI70" i="4"/>
  <c r="CI71" i="4"/>
  <c r="CI72" i="4"/>
  <c r="CI73" i="4"/>
  <c r="CI74" i="4"/>
  <c r="CI75" i="4"/>
  <c r="CI76" i="4"/>
  <c r="CI77" i="4"/>
  <c r="CI78" i="4"/>
  <c r="CI79" i="4"/>
  <c r="CI80" i="4"/>
  <c r="CI81" i="4"/>
  <c r="CI82" i="4"/>
  <c r="CI83" i="4"/>
  <c r="CI84" i="4"/>
  <c r="CI85" i="4"/>
  <c r="CI86" i="4"/>
  <c r="CI87" i="4"/>
  <c r="CI88" i="4"/>
  <c r="CI89" i="4"/>
  <c r="CI90" i="4"/>
  <c r="CI91" i="4"/>
  <c r="CI92" i="4"/>
  <c r="CI93" i="4"/>
  <c r="CI94" i="4"/>
  <c r="CI95" i="4"/>
  <c r="CI96" i="4"/>
  <c r="CI97" i="4"/>
  <c r="CI98" i="4"/>
  <c r="CI99" i="4"/>
  <c r="CI100" i="4"/>
  <c r="CI101" i="4"/>
  <c r="CI102" i="4"/>
  <c r="CI103" i="4"/>
  <c r="CI104" i="4"/>
  <c r="CI105" i="4"/>
  <c r="CI106" i="4"/>
  <c r="CI107" i="4"/>
  <c r="CI108" i="4"/>
  <c r="CI109" i="4"/>
  <c r="CI110" i="4"/>
  <c r="CI111" i="4"/>
  <c r="CI112" i="4"/>
  <c r="CI113" i="4"/>
  <c r="CI114" i="4"/>
  <c r="CI115" i="4"/>
  <c r="CI116" i="4"/>
  <c r="CI117" i="4"/>
  <c r="CI118" i="4"/>
  <c r="CI119" i="4"/>
  <c r="CI120" i="4"/>
  <c r="CI121" i="4"/>
  <c r="CI122" i="4"/>
  <c r="CI123" i="4"/>
  <c r="CI124" i="4"/>
  <c r="CI125" i="4"/>
  <c r="CI126" i="4"/>
  <c r="CI127" i="4"/>
  <c r="CI128" i="4"/>
  <c r="CI129" i="4"/>
  <c r="CI130" i="4"/>
  <c r="CI131" i="4"/>
  <c r="CI132" i="4"/>
  <c r="CI133" i="4"/>
  <c r="CI134" i="4"/>
  <c r="CI135" i="4"/>
  <c r="CI136" i="4"/>
  <c r="CI137" i="4"/>
  <c r="CI138" i="4"/>
  <c r="CI139" i="4"/>
  <c r="CI140" i="4"/>
  <c r="CI141" i="4"/>
  <c r="CI142" i="4"/>
  <c r="CI143" i="4"/>
  <c r="CI144" i="4"/>
  <c r="CI145" i="4"/>
  <c r="CI146" i="4"/>
  <c r="CI147" i="4"/>
  <c r="CI148" i="4"/>
  <c r="CI149" i="4"/>
  <c r="CI150" i="4"/>
  <c r="CI151" i="4"/>
  <c r="CI152" i="4"/>
  <c r="CI153" i="4"/>
  <c r="CI154" i="4"/>
  <c r="CI155" i="4"/>
  <c r="CI156" i="4"/>
  <c r="CI157" i="4"/>
  <c r="CI158" i="4"/>
  <c r="CI159" i="4"/>
  <c r="CI160" i="4"/>
  <c r="CI161" i="4"/>
  <c r="CI162" i="4"/>
  <c r="CI163" i="4"/>
  <c r="CI164" i="4"/>
  <c r="CI165" i="4"/>
  <c r="CI166" i="4"/>
  <c r="CI167" i="4"/>
  <c r="CI168" i="4"/>
  <c r="CI169" i="4"/>
  <c r="CI170" i="4"/>
  <c r="CI171" i="4"/>
  <c r="CI172" i="4"/>
  <c r="CI173" i="4"/>
  <c r="CI174" i="4"/>
  <c r="CI175" i="4"/>
  <c r="CI176" i="4"/>
  <c r="CI177" i="4"/>
  <c r="CI178" i="4"/>
  <c r="CI179" i="4"/>
  <c r="CI180" i="4"/>
  <c r="CI181" i="4"/>
  <c r="CI182" i="4"/>
  <c r="CI183" i="4"/>
  <c r="CI184" i="4"/>
  <c r="CI185" i="4"/>
  <c r="CI186" i="4"/>
  <c r="CI187" i="4"/>
  <c r="CI188" i="4"/>
  <c r="CI189" i="4"/>
  <c r="CI190" i="4"/>
  <c r="CI191" i="4"/>
  <c r="CI192" i="4"/>
  <c r="CI193" i="4"/>
  <c r="CI194" i="4"/>
  <c r="CI195" i="4"/>
  <c r="CI196" i="4"/>
  <c r="CI197" i="4"/>
  <c r="CI198" i="4"/>
  <c r="CI199" i="4"/>
  <c r="CI200" i="4"/>
  <c r="CI201" i="4"/>
  <c r="CI202" i="4"/>
  <c r="CI203" i="4"/>
  <c r="CI204" i="4"/>
  <c r="CI205" i="4"/>
  <c r="CI206" i="4"/>
  <c r="CI207" i="4"/>
  <c r="CI208" i="4"/>
  <c r="CI209" i="4"/>
  <c r="CI210" i="4"/>
  <c r="CI211" i="4"/>
  <c r="CI212" i="4"/>
  <c r="CI213" i="4"/>
  <c r="CI214" i="4"/>
  <c r="CI215" i="4"/>
  <c r="CI216" i="4"/>
  <c r="CI217" i="4"/>
  <c r="CI218" i="4"/>
  <c r="CI219" i="4"/>
  <c r="CI220" i="4"/>
  <c r="CI221" i="4"/>
  <c r="CI222" i="4"/>
  <c r="CI223" i="4"/>
  <c r="CI224" i="4"/>
  <c r="CI225" i="4"/>
  <c r="CI226" i="4"/>
  <c r="CI227" i="4"/>
  <c r="CI228" i="4"/>
  <c r="CI229" i="4"/>
  <c r="CI230" i="4"/>
  <c r="CI231" i="4"/>
  <c r="CI232" i="4"/>
  <c r="CI233" i="4"/>
  <c r="CI234" i="4"/>
  <c r="CI235" i="4"/>
  <c r="CI236" i="4"/>
  <c r="CI237" i="4"/>
  <c r="CI238" i="4"/>
  <c r="CI239" i="4"/>
  <c r="CI240" i="4"/>
  <c r="CI241" i="4"/>
  <c r="CI242" i="4"/>
  <c r="CI243" i="4"/>
  <c r="CI244" i="4"/>
  <c r="CI245" i="4"/>
  <c r="CI246" i="4"/>
  <c r="CI247" i="4"/>
  <c r="CI248" i="4"/>
  <c r="CI249" i="4"/>
  <c r="CI250" i="4"/>
  <c r="CI251" i="4"/>
  <c r="CI252" i="4"/>
  <c r="CI253" i="4"/>
  <c r="CI254" i="4"/>
  <c r="CI255" i="4"/>
  <c r="CI256" i="4"/>
  <c r="CI257" i="4"/>
  <c r="CI258" i="4"/>
  <c r="CI259" i="4"/>
  <c r="CI260" i="4"/>
  <c r="CI261" i="4"/>
  <c r="CI262" i="4"/>
  <c r="CI263" i="4"/>
  <c r="CI264" i="4"/>
  <c r="CI265" i="4"/>
  <c r="CI266" i="4"/>
  <c r="CI267" i="4"/>
  <c r="CI268" i="4"/>
  <c r="CI269" i="4"/>
  <c r="CI270" i="4"/>
  <c r="CI271" i="4"/>
  <c r="CI272" i="4"/>
  <c r="CI273" i="4"/>
  <c r="CI274" i="4"/>
  <c r="CI275" i="4"/>
  <c r="CI276" i="4"/>
  <c r="CI277" i="4"/>
  <c r="CI278" i="4"/>
  <c r="CI279" i="4"/>
  <c r="CL14" i="4"/>
  <c r="CL15" i="4"/>
  <c r="CL16" i="4"/>
  <c r="CL17" i="4"/>
  <c r="CL18" i="4"/>
  <c r="CL19" i="4"/>
  <c r="CL20" i="4"/>
  <c r="CL21" i="4"/>
  <c r="CL22" i="4"/>
  <c r="CL23" i="4"/>
  <c r="CL24" i="4"/>
  <c r="CL25" i="4"/>
  <c r="CL26" i="4"/>
  <c r="CL27" i="4"/>
  <c r="CL28" i="4"/>
  <c r="CL29" i="4"/>
  <c r="CL30" i="4"/>
  <c r="CL31" i="4"/>
  <c r="CL32" i="4"/>
  <c r="CL33" i="4"/>
  <c r="CL34" i="4"/>
  <c r="CL35" i="4"/>
  <c r="CL36" i="4"/>
  <c r="CL37" i="4"/>
  <c r="CL38" i="4"/>
  <c r="CL39" i="4"/>
  <c r="CL40" i="4"/>
  <c r="CL41" i="4"/>
  <c r="CL42" i="4"/>
  <c r="CL43" i="4"/>
  <c r="CL44" i="4"/>
  <c r="CL45" i="4"/>
  <c r="CL46" i="4"/>
  <c r="CL47" i="4"/>
  <c r="CL48" i="4"/>
  <c r="CL49" i="4"/>
  <c r="CL50" i="4"/>
  <c r="CL51" i="4"/>
  <c r="CL52" i="4"/>
  <c r="CL53" i="4"/>
  <c r="CL54" i="4"/>
  <c r="CL55" i="4"/>
  <c r="CL56" i="4"/>
  <c r="CL57" i="4"/>
  <c r="CL58" i="4"/>
  <c r="CL59" i="4"/>
  <c r="CL60" i="4"/>
  <c r="CL61" i="4"/>
  <c r="CL62" i="4"/>
  <c r="CL63" i="4"/>
  <c r="CL64" i="4"/>
  <c r="CL65" i="4"/>
  <c r="CL66" i="4"/>
  <c r="CL67" i="4"/>
  <c r="CL68" i="4"/>
  <c r="CL69" i="4"/>
  <c r="CL70" i="4"/>
  <c r="CL71" i="4"/>
  <c r="CL72" i="4"/>
  <c r="CL73" i="4"/>
  <c r="CL74" i="4"/>
  <c r="CL75" i="4"/>
  <c r="CL76" i="4"/>
  <c r="CL77" i="4"/>
  <c r="CL78" i="4"/>
  <c r="CL79" i="4"/>
  <c r="CL80" i="4"/>
  <c r="CL81" i="4"/>
  <c r="CL82" i="4"/>
  <c r="CL83" i="4"/>
  <c r="CL84" i="4"/>
  <c r="CL85" i="4"/>
  <c r="CL86" i="4"/>
  <c r="CL87" i="4"/>
  <c r="CL88" i="4"/>
  <c r="CL89" i="4"/>
  <c r="CL90" i="4"/>
  <c r="CL91" i="4"/>
  <c r="CL92" i="4"/>
  <c r="CL93" i="4"/>
  <c r="CL94" i="4"/>
  <c r="CL95" i="4"/>
  <c r="CL96" i="4"/>
  <c r="CL97" i="4"/>
  <c r="CL98" i="4"/>
  <c r="CL99" i="4"/>
  <c r="CL100" i="4"/>
  <c r="CL101" i="4"/>
  <c r="CL102" i="4"/>
  <c r="CL103" i="4"/>
  <c r="CL104" i="4"/>
  <c r="CL105" i="4"/>
  <c r="CL106" i="4"/>
  <c r="CL107" i="4"/>
  <c r="CL108" i="4"/>
  <c r="CL109" i="4"/>
  <c r="CL110" i="4"/>
  <c r="CL111" i="4"/>
  <c r="CL112" i="4"/>
  <c r="CL113" i="4"/>
  <c r="CL114" i="4"/>
  <c r="CL115" i="4"/>
  <c r="CL116" i="4"/>
  <c r="CL117" i="4"/>
  <c r="CL118" i="4"/>
  <c r="CL119" i="4"/>
  <c r="CL120" i="4"/>
  <c r="CL121" i="4"/>
  <c r="CL122" i="4"/>
  <c r="CL123" i="4"/>
  <c r="CL124" i="4"/>
  <c r="CL125" i="4"/>
  <c r="CL126" i="4"/>
  <c r="CL127" i="4"/>
  <c r="CL128" i="4"/>
  <c r="CL129" i="4"/>
  <c r="CL130" i="4"/>
  <c r="CL131" i="4"/>
  <c r="CL132" i="4"/>
  <c r="CL133" i="4"/>
  <c r="CL134" i="4"/>
  <c r="CL135" i="4"/>
  <c r="CL136" i="4"/>
  <c r="CL137" i="4"/>
  <c r="CL138" i="4"/>
  <c r="CL139" i="4"/>
  <c r="CL140" i="4"/>
  <c r="CL141" i="4"/>
  <c r="CL142" i="4"/>
  <c r="CL143" i="4"/>
  <c r="CL144" i="4"/>
  <c r="CL145" i="4"/>
  <c r="CL146" i="4"/>
  <c r="CL147" i="4"/>
  <c r="CL148" i="4"/>
  <c r="CL149" i="4"/>
  <c r="CL150" i="4"/>
  <c r="CL151" i="4"/>
  <c r="CL152" i="4"/>
  <c r="CL153" i="4"/>
  <c r="CL154" i="4"/>
  <c r="CL155" i="4"/>
  <c r="CL156" i="4"/>
  <c r="CL157" i="4"/>
  <c r="CL158" i="4"/>
  <c r="CL159" i="4"/>
  <c r="CL160" i="4"/>
  <c r="CL161" i="4"/>
  <c r="CL162" i="4"/>
  <c r="CL163" i="4"/>
  <c r="CL164" i="4"/>
  <c r="CL165" i="4"/>
  <c r="CL166" i="4"/>
  <c r="CL167" i="4"/>
  <c r="CL168" i="4"/>
  <c r="CL169" i="4"/>
  <c r="CL170" i="4"/>
  <c r="CL171" i="4"/>
  <c r="CL172" i="4"/>
  <c r="CL173" i="4"/>
  <c r="CL174" i="4"/>
  <c r="CL175" i="4"/>
  <c r="CL176" i="4"/>
  <c r="CL177" i="4"/>
  <c r="CL178" i="4"/>
  <c r="CL179" i="4"/>
  <c r="CL180" i="4"/>
  <c r="CL181" i="4"/>
  <c r="CL182" i="4"/>
  <c r="CL183" i="4"/>
  <c r="CL184" i="4"/>
  <c r="CL185" i="4"/>
  <c r="CL186" i="4"/>
  <c r="CL187" i="4"/>
  <c r="CL188" i="4"/>
  <c r="CL189" i="4"/>
  <c r="CL190" i="4"/>
  <c r="CL191" i="4"/>
  <c r="CL192" i="4"/>
  <c r="CL193" i="4"/>
  <c r="CL194" i="4"/>
  <c r="CL195" i="4"/>
  <c r="CL196" i="4"/>
  <c r="CL197" i="4"/>
  <c r="CL198" i="4"/>
  <c r="CL199" i="4"/>
  <c r="CL200" i="4"/>
  <c r="CL201" i="4"/>
  <c r="CL202" i="4"/>
  <c r="CL203" i="4"/>
  <c r="CL204" i="4"/>
  <c r="CL205" i="4"/>
  <c r="CL206" i="4"/>
  <c r="CL207" i="4"/>
  <c r="CL208" i="4"/>
  <c r="CL209" i="4"/>
  <c r="CL210" i="4"/>
  <c r="CL211" i="4"/>
  <c r="CL212" i="4"/>
  <c r="CL213" i="4"/>
  <c r="CL214" i="4"/>
  <c r="CL215" i="4"/>
  <c r="CL216" i="4"/>
  <c r="CL217" i="4"/>
  <c r="CL218" i="4"/>
  <c r="CL219" i="4"/>
  <c r="CL220" i="4"/>
  <c r="CL221" i="4"/>
  <c r="CL222" i="4"/>
  <c r="CL223" i="4"/>
  <c r="CL224" i="4"/>
  <c r="CL225" i="4"/>
  <c r="CL226" i="4"/>
  <c r="CL227" i="4"/>
  <c r="CL228" i="4"/>
  <c r="CL229" i="4"/>
  <c r="CL230" i="4"/>
  <c r="CL231" i="4"/>
  <c r="CL232" i="4"/>
  <c r="CL233" i="4"/>
  <c r="CL234" i="4"/>
  <c r="CL235" i="4"/>
  <c r="CL236" i="4"/>
  <c r="CL237" i="4"/>
  <c r="CL238" i="4"/>
  <c r="CL239" i="4"/>
  <c r="CL240" i="4"/>
  <c r="CL241" i="4"/>
  <c r="CL242" i="4"/>
  <c r="CL243" i="4"/>
  <c r="CL244" i="4"/>
  <c r="CL245" i="4"/>
  <c r="CL246" i="4"/>
  <c r="CL247" i="4"/>
  <c r="CL248" i="4"/>
  <c r="CL249" i="4"/>
  <c r="CL250" i="4"/>
  <c r="CL251" i="4"/>
  <c r="CL252" i="4"/>
  <c r="CL253" i="4"/>
  <c r="CL254" i="4"/>
  <c r="CL255" i="4"/>
  <c r="CL256" i="4"/>
  <c r="CL257" i="4"/>
  <c r="CL258" i="4"/>
  <c r="CL259" i="4"/>
  <c r="CL260" i="4"/>
  <c r="CL261" i="4"/>
  <c r="CL262" i="4"/>
  <c r="CL263" i="4"/>
  <c r="CL264" i="4"/>
  <c r="CL265" i="4"/>
  <c r="CL266" i="4"/>
  <c r="CL267" i="4"/>
  <c r="CL268" i="4"/>
  <c r="CL269" i="4"/>
  <c r="CL270" i="4"/>
  <c r="CL271" i="4"/>
  <c r="CL272" i="4"/>
  <c r="CL273" i="4"/>
  <c r="CL274" i="4"/>
  <c r="CL275" i="4"/>
  <c r="CL276" i="4"/>
  <c r="CL277" i="4"/>
  <c r="CL278" i="4"/>
  <c r="CL279" i="4"/>
  <c r="BV6" i="4"/>
  <c r="BV7" i="4"/>
  <c r="BV8" i="4"/>
  <c r="BV9" i="4"/>
  <c r="BV10" i="4"/>
  <c r="BV11" i="4"/>
  <c r="BV12" i="4"/>
  <c r="BV13" i="4"/>
  <c r="BV14" i="4"/>
  <c r="BV15" i="4"/>
  <c r="BV16" i="4"/>
  <c r="BV17" i="4"/>
  <c r="BV18" i="4"/>
  <c r="BV19" i="4"/>
  <c r="BV20" i="4"/>
  <c r="BV21" i="4"/>
  <c r="BV22" i="4"/>
  <c r="BV23" i="4"/>
  <c r="BV24" i="4"/>
  <c r="BV25" i="4"/>
  <c r="BV26" i="4"/>
  <c r="BV27" i="4"/>
  <c r="BV28" i="4"/>
  <c r="BV29" i="4"/>
  <c r="BV30" i="4"/>
  <c r="BV31" i="4"/>
  <c r="BV32" i="4"/>
  <c r="BV33" i="4"/>
  <c r="BV34" i="4"/>
  <c r="BV35" i="4"/>
  <c r="BV36" i="4"/>
  <c r="BV37" i="4"/>
  <c r="BV38" i="4"/>
  <c r="BV39" i="4"/>
  <c r="BV40" i="4"/>
  <c r="BV41" i="4"/>
  <c r="BV42" i="4"/>
  <c r="BV43" i="4"/>
  <c r="BV44" i="4"/>
  <c r="BV45" i="4"/>
  <c r="BV46" i="4"/>
  <c r="BV47" i="4"/>
  <c r="BV48" i="4"/>
  <c r="BV49" i="4"/>
  <c r="BV50" i="4"/>
  <c r="BV51" i="4"/>
  <c r="BV52" i="4"/>
  <c r="BV53" i="4"/>
  <c r="BV54" i="4"/>
  <c r="BV55" i="4"/>
  <c r="BV56" i="4"/>
  <c r="BV57" i="4"/>
  <c r="BV58" i="4"/>
  <c r="BV59" i="4"/>
  <c r="BV60" i="4"/>
  <c r="BV61" i="4"/>
  <c r="BV62" i="4"/>
  <c r="BV63" i="4"/>
  <c r="BV64" i="4"/>
  <c r="BV65" i="4"/>
  <c r="BV66" i="4"/>
  <c r="BV67" i="4"/>
  <c r="BV68" i="4"/>
  <c r="BV69" i="4"/>
  <c r="BV70" i="4"/>
  <c r="BV71" i="4"/>
  <c r="BV72" i="4"/>
  <c r="BV73" i="4"/>
  <c r="BV74" i="4"/>
  <c r="BV75" i="4"/>
  <c r="BV76" i="4"/>
  <c r="BV77" i="4"/>
  <c r="BV78" i="4"/>
  <c r="BV79" i="4"/>
  <c r="BV80" i="4"/>
  <c r="BV81" i="4"/>
  <c r="BV82" i="4"/>
  <c r="BV83" i="4"/>
  <c r="BV84" i="4"/>
  <c r="BV85" i="4"/>
  <c r="BV86" i="4"/>
  <c r="BV87" i="4"/>
  <c r="BV88" i="4"/>
  <c r="BV89" i="4"/>
  <c r="BV90" i="4"/>
  <c r="BV91" i="4"/>
  <c r="BV92" i="4"/>
  <c r="BV93" i="4"/>
  <c r="BV94" i="4"/>
  <c r="BV95" i="4"/>
  <c r="BV96" i="4"/>
  <c r="BV97" i="4"/>
  <c r="BV98" i="4"/>
  <c r="BV99" i="4"/>
  <c r="BV100" i="4"/>
  <c r="BV101" i="4"/>
  <c r="BV102" i="4"/>
  <c r="BV103" i="4"/>
  <c r="BV104" i="4"/>
  <c r="BV105" i="4"/>
  <c r="BV106" i="4"/>
  <c r="BV107" i="4"/>
  <c r="BV108" i="4"/>
  <c r="BV109" i="4"/>
  <c r="BV110" i="4"/>
  <c r="BV111" i="4"/>
  <c r="BV112" i="4"/>
  <c r="BV113" i="4"/>
  <c r="BV114" i="4"/>
  <c r="BV115" i="4"/>
  <c r="BV116" i="4"/>
  <c r="BV117" i="4"/>
  <c r="BV118" i="4"/>
  <c r="BV119" i="4"/>
  <c r="BV120" i="4"/>
  <c r="BV121" i="4"/>
  <c r="BV122" i="4"/>
  <c r="BV123" i="4"/>
  <c r="BV124" i="4"/>
  <c r="BV125" i="4"/>
  <c r="BV126" i="4"/>
  <c r="BV127" i="4"/>
  <c r="BV128" i="4"/>
  <c r="BV129" i="4"/>
  <c r="BV130" i="4"/>
  <c r="BV131" i="4"/>
  <c r="BV132" i="4"/>
  <c r="BV133" i="4"/>
  <c r="BV134" i="4"/>
  <c r="BV135" i="4"/>
  <c r="BV136" i="4"/>
  <c r="BV137" i="4"/>
  <c r="BV138" i="4"/>
  <c r="BV139" i="4"/>
  <c r="BV140" i="4"/>
  <c r="BV141" i="4"/>
  <c r="BV142" i="4"/>
  <c r="BV143" i="4"/>
  <c r="BV144" i="4"/>
  <c r="BV145" i="4"/>
  <c r="BV146" i="4"/>
  <c r="BV147" i="4"/>
  <c r="BV148" i="4"/>
  <c r="BV149" i="4"/>
  <c r="BV150" i="4"/>
  <c r="BV151" i="4"/>
  <c r="BV152" i="4"/>
  <c r="BV153" i="4"/>
  <c r="BV154" i="4"/>
  <c r="BV155" i="4"/>
  <c r="BV156" i="4"/>
  <c r="BV157" i="4"/>
  <c r="BV158" i="4"/>
  <c r="BV159" i="4"/>
  <c r="BV160" i="4"/>
  <c r="BV161" i="4"/>
  <c r="BV162" i="4"/>
  <c r="BV163" i="4"/>
  <c r="BV164" i="4"/>
  <c r="BV165" i="4"/>
  <c r="BV166" i="4"/>
  <c r="BV167" i="4"/>
  <c r="BV168" i="4"/>
  <c r="BV169" i="4"/>
  <c r="BV170" i="4"/>
  <c r="BV171" i="4"/>
  <c r="BV172" i="4"/>
  <c r="BV173" i="4"/>
  <c r="BV174" i="4"/>
  <c r="BV175" i="4"/>
  <c r="BV176" i="4"/>
  <c r="BV177" i="4"/>
  <c r="BV178" i="4"/>
  <c r="BV179" i="4"/>
  <c r="BV180" i="4"/>
  <c r="BV181" i="4"/>
  <c r="BV182" i="4"/>
  <c r="BV183" i="4"/>
  <c r="BV184" i="4"/>
  <c r="BV185" i="4"/>
  <c r="BV186" i="4"/>
  <c r="BV187" i="4"/>
  <c r="BV188" i="4"/>
  <c r="BV189" i="4"/>
  <c r="BV190" i="4"/>
  <c r="BV191" i="4"/>
  <c r="BV192" i="4"/>
  <c r="BV193" i="4"/>
  <c r="BV194" i="4"/>
  <c r="BV195" i="4"/>
  <c r="BV196" i="4"/>
  <c r="BV197" i="4"/>
  <c r="BV198" i="4"/>
  <c r="BV199" i="4"/>
  <c r="BV200" i="4"/>
  <c r="BV201" i="4"/>
  <c r="BV202" i="4"/>
  <c r="BV203" i="4"/>
  <c r="BV204" i="4"/>
  <c r="BV205" i="4"/>
  <c r="BV206" i="4"/>
  <c r="BV207" i="4"/>
  <c r="BV208" i="4"/>
  <c r="BV209" i="4"/>
  <c r="BV210" i="4"/>
  <c r="BV211" i="4"/>
  <c r="BV212" i="4"/>
  <c r="BV213" i="4"/>
  <c r="BV214" i="4"/>
  <c r="BV215" i="4"/>
  <c r="BV216" i="4"/>
  <c r="BV217" i="4"/>
  <c r="BV218" i="4"/>
  <c r="BV219" i="4"/>
  <c r="BV220" i="4"/>
  <c r="BV221" i="4"/>
  <c r="BV222" i="4"/>
  <c r="BV223" i="4"/>
  <c r="BV224" i="4"/>
  <c r="BV225" i="4"/>
  <c r="BV226" i="4"/>
  <c r="BV227" i="4"/>
  <c r="BV228" i="4"/>
  <c r="BV229" i="4"/>
  <c r="BV230" i="4"/>
  <c r="BV231" i="4"/>
  <c r="BV232" i="4"/>
  <c r="BV233" i="4"/>
  <c r="BV234" i="4"/>
  <c r="BV235" i="4"/>
  <c r="BV236" i="4"/>
  <c r="BV237" i="4"/>
  <c r="BV238" i="4"/>
  <c r="BV239" i="4"/>
  <c r="BV240" i="4"/>
  <c r="BV241" i="4"/>
  <c r="BV242" i="4"/>
  <c r="BV243" i="4"/>
  <c r="BV244" i="4"/>
  <c r="BV245" i="4"/>
  <c r="BV246" i="4"/>
  <c r="BV247" i="4"/>
  <c r="BV248" i="4"/>
  <c r="BV249" i="4"/>
  <c r="BV250" i="4"/>
  <c r="BV251" i="4"/>
  <c r="BV252" i="4"/>
  <c r="BV253" i="4"/>
  <c r="BV254" i="4"/>
  <c r="BV255" i="4"/>
  <c r="BV256" i="4"/>
  <c r="BV257" i="4"/>
  <c r="BV258" i="4"/>
  <c r="BV259" i="4"/>
  <c r="BV260" i="4"/>
  <c r="BV261" i="4"/>
  <c r="BV262" i="4"/>
  <c r="BV263" i="4"/>
  <c r="BV264" i="4"/>
  <c r="BV265" i="4"/>
  <c r="BV266" i="4"/>
  <c r="BV267" i="4"/>
  <c r="BV268" i="4"/>
  <c r="BV269" i="4"/>
  <c r="BV270" i="4"/>
  <c r="BV271" i="4"/>
  <c r="BV272" i="4"/>
  <c r="BV273" i="4"/>
  <c r="BV274" i="4"/>
  <c r="BV275" i="4"/>
  <c r="BV276" i="4"/>
  <c r="BV277" i="4"/>
  <c r="BV278" i="4"/>
  <c r="BV279" i="4"/>
  <c r="BV280" i="4"/>
  <c r="BV281" i="4"/>
  <c r="BV282" i="4"/>
  <c r="BV283" i="4"/>
  <c r="BV284" i="4"/>
  <c r="BV285" i="4"/>
  <c r="BV286" i="4"/>
  <c r="BV287" i="4"/>
  <c r="BV288" i="4"/>
  <c r="BV289" i="4"/>
  <c r="BV290" i="4"/>
  <c r="BV291" i="4"/>
  <c r="BV292" i="4"/>
  <c r="BV293" i="4"/>
  <c r="BV5" i="4"/>
  <c r="BO6" i="4"/>
  <c r="BO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O91" i="4"/>
  <c r="BO92" i="4"/>
  <c r="BO93" i="4"/>
  <c r="BO94" i="4"/>
  <c r="BO95" i="4"/>
  <c r="BO96" i="4"/>
  <c r="BO97" i="4"/>
  <c r="BO98" i="4"/>
  <c r="BO99" i="4"/>
  <c r="BO100" i="4"/>
  <c r="BO101" i="4"/>
  <c r="BO102" i="4"/>
  <c r="BO103" i="4"/>
  <c r="BO104" i="4"/>
  <c r="BO105" i="4"/>
  <c r="BO106" i="4"/>
  <c r="BO107" i="4"/>
  <c r="BO108" i="4"/>
  <c r="BO109" i="4"/>
  <c r="BO110" i="4"/>
  <c r="BO111" i="4"/>
  <c r="BO112" i="4"/>
  <c r="BO113" i="4"/>
  <c r="BO114" i="4"/>
  <c r="BO115" i="4"/>
  <c r="BO116" i="4"/>
  <c r="BO117" i="4"/>
  <c r="BO118" i="4"/>
  <c r="BO119" i="4"/>
  <c r="BO120" i="4"/>
  <c r="BO121" i="4"/>
  <c r="BO122" i="4"/>
  <c r="BO123" i="4"/>
  <c r="BO124" i="4"/>
  <c r="BO125" i="4"/>
  <c r="BO126" i="4"/>
  <c r="BO127" i="4"/>
  <c r="BO128" i="4"/>
  <c r="BO129" i="4"/>
  <c r="BO130" i="4"/>
  <c r="BO131" i="4"/>
  <c r="BO132" i="4"/>
  <c r="BO133" i="4"/>
  <c r="BO134" i="4"/>
  <c r="BO135" i="4"/>
  <c r="BO136" i="4"/>
  <c r="BO137" i="4"/>
  <c r="BO138" i="4"/>
  <c r="BO139" i="4"/>
  <c r="BO140" i="4"/>
  <c r="BO141" i="4"/>
  <c r="BO142" i="4"/>
  <c r="BO143" i="4"/>
  <c r="BO144" i="4"/>
  <c r="BO145" i="4"/>
  <c r="BO146" i="4"/>
  <c r="BO147" i="4"/>
  <c r="BO148" i="4"/>
  <c r="BO149" i="4"/>
  <c r="BO150" i="4"/>
  <c r="BO151" i="4"/>
  <c r="BO152" i="4"/>
  <c r="BO153" i="4"/>
  <c r="BO154" i="4"/>
  <c r="BO155" i="4"/>
  <c r="BO156" i="4"/>
  <c r="BO157" i="4"/>
  <c r="BO158" i="4"/>
  <c r="BO159" i="4"/>
  <c r="BO160" i="4"/>
  <c r="BO161" i="4"/>
  <c r="BO162" i="4"/>
  <c r="BO163" i="4"/>
  <c r="BO164" i="4"/>
  <c r="BO165" i="4"/>
  <c r="BO166" i="4"/>
  <c r="BO167" i="4"/>
  <c r="BO168" i="4"/>
  <c r="BO169" i="4"/>
  <c r="BO170" i="4"/>
  <c r="BO171" i="4"/>
  <c r="BO172" i="4"/>
  <c r="BO173" i="4"/>
  <c r="BO174" i="4"/>
  <c r="BO175" i="4"/>
  <c r="BO176" i="4"/>
  <c r="BO177" i="4"/>
  <c r="BO178" i="4"/>
  <c r="BO179" i="4"/>
  <c r="BO180" i="4"/>
  <c r="BO181" i="4"/>
  <c r="BO182" i="4"/>
  <c r="BO183" i="4"/>
  <c r="BO184" i="4"/>
  <c r="BO185" i="4"/>
  <c r="BO186" i="4"/>
  <c r="BO187" i="4"/>
  <c r="BO188" i="4"/>
  <c r="BO189" i="4"/>
  <c r="BO190" i="4"/>
  <c r="BO191" i="4"/>
  <c r="BO192" i="4"/>
  <c r="BO193" i="4"/>
  <c r="BO194" i="4"/>
  <c r="BO195" i="4"/>
  <c r="BO196" i="4"/>
  <c r="BO197" i="4"/>
  <c r="BO198" i="4"/>
  <c r="BO199" i="4"/>
  <c r="BO200" i="4"/>
  <c r="BO201" i="4"/>
  <c r="BO202" i="4"/>
  <c r="BO203" i="4"/>
  <c r="BO204" i="4"/>
  <c r="BO205" i="4"/>
  <c r="BO206" i="4"/>
  <c r="BO207" i="4"/>
  <c r="BO208" i="4"/>
  <c r="BO209" i="4"/>
  <c r="BO210" i="4"/>
  <c r="BO211" i="4"/>
  <c r="BO212" i="4"/>
  <c r="BO213" i="4"/>
  <c r="BO214" i="4"/>
  <c r="BO215" i="4"/>
  <c r="BO216" i="4"/>
  <c r="BO217" i="4"/>
  <c r="BO218" i="4"/>
  <c r="BO219" i="4"/>
  <c r="BO220" i="4"/>
  <c r="BO221" i="4"/>
  <c r="BO222" i="4"/>
  <c r="BO223" i="4"/>
  <c r="BO224" i="4"/>
  <c r="BO225" i="4"/>
  <c r="BO226" i="4"/>
  <c r="BO227" i="4"/>
  <c r="BO228" i="4"/>
  <c r="BO229" i="4"/>
  <c r="BO230" i="4"/>
  <c r="BO231" i="4"/>
  <c r="BO232" i="4"/>
  <c r="BO233" i="4"/>
  <c r="BO234" i="4"/>
  <c r="BO235" i="4"/>
  <c r="BO236" i="4"/>
  <c r="BO237" i="4"/>
  <c r="BO238" i="4"/>
  <c r="BO239" i="4"/>
  <c r="BO240" i="4"/>
  <c r="BO241" i="4"/>
  <c r="BO242" i="4"/>
  <c r="BO243" i="4"/>
  <c r="BO244" i="4"/>
  <c r="BO245" i="4"/>
  <c r="BO246" i="4"/>
  <c r="BO247" i="4"/>
  <c r="BO248" i="4"/>
  <c r="BO249" i="4"/>
  <c r="BO250" i="4"/>
  <c r="BO251" i="4"/>
  <c r="BO252" i="4"/>
  <c r="BO253" i="4"/>
  <c r="BO254" i="4"/>
  <c r="BO255" i="4"/>
  <c r="BO256" i="4"/>
  <c r="BO257" i="4"/>
  <c r="BO258" i="4"/>
  <c r="BO259" i="4"/>
  <c r="BO260" i="4"/>
  <c r="BO261" i="4"/>
  <c r="BO262" i="4"/>
  <c r="BO263" i="4"/>
  <c r="BO264" i="4"/>
  <c r="BO265" i="4"/>
  <c r="BO266" i="4"/>
  <c r="BO267" i="4"/>
  <c r="BO268" i="4"/>
  <c r="BO269" i="4"/>
  <c r="BO270" i="4"/>
  <c r="BO271" i="4"/>
  <c r="BO272" i="4"/>
  <c r="BO273" i="4"/>
  <c r="BO274" i="4"/>
  <c r="BO275" i="4"/>
  <c r="BO276" i="4"/>
  <c r="BO277" i="4"/>
  <c r="BO278" i="4"/>
  <c r="BO279" i="4"/>
  <c r="BO280" i="4"/>
  <c r="BO281" i="4"/>
  <c r="BO282" i="4"/>
  <c r="BO283" i="4"/>
  <c r="BO284" i="4"/>
  <c r="BO285" i="4"/>
  <c r="BO286" i="4"/>
  <c r="BO287" i="4"/>
  <c r="BO288" i="4"/>
  <c r="BO289" i="4"/>
  <c r="BO290" i="4"/>
  <c r="BO291" i="4"/>
  <c r="BO292" i="4"/>
  <c r="BO293" i="4"/>
  <c r="BO5" i="4"/>
  <c r="BH6" i="4"/>
  <c r="BH7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0" i="4"/>
  <c r="BH61" i="4"/>
  <c r="BH62" i="4"/>
  <c r="BH63" i="4"/>
  <c r="BH64" i="4"/>
  <c r="BH65" i="4"/>
  <c r="BH66" i="4"/>
  <c r="BH67" i="4"/>
  <c r="BH68" i="4"/>
  <c r="BH69" i="4"/>
  <c r="BH70" i="4"/>
  <c r="BH71" i="4"/>
  <c r="BH72" i="4"/>
  <c r="BH73" i="4"/>
  <c r="BH74" i="4"/>
  <c r="BH75" i="4"/>
  <c r="BH76" i="4"/>
  <c r="BH77" i="4"/>
  <c r="BH78" i="4"/>
  <c r="BH79" i="4"/>
  <c r="BH80" i="4"/>
  <c r="BH81" i="4"/>
  <c r="BH82" i="4"/>
  <c r="BH83" i="4"/>
  <c r="BH84" i="4"/>
  <c r="BH85" i="4"/>
  <c r="BH86" i="4"/>
  <c r="BH87" i="4"/>
  <c r="BH88" i="4"/>
  <c r="BH89" i="4"/>
  <c r="BH90" i="4"/>
  <c r="BH91" i="4"/>
  <c r="BH92" i="4"/>
  <c r="BH93" i="4"/>
  <c r="BH94" i="4"/>
  <c r="BH95" i="4"/>
  <c r="BH96" i="4"/>
  <c r="BH97" i="4"/>
  <c r="BH98" i="4"/>
  <c r="BH99" i="4"/>
  <c r="BH100" i="4"/>
  <c r="BH101" i="4"/>
  <c r="BH102" i="4"/>
  <c r="BH103" i="4"/>
  <c r="BH104" i="4"/>
  <c r="BH105" i="4"/>
  <c r="BH106" i="4"/>
  <c r="BH107" i="4"/>
  <c r="BH108" i="4"/>
  <c r="BH109" i="4"/>
  <c r="BH110" i="4"/>
  <c r="BH111" i="4"/>
  <c r="BH112" i="4"/>
  <c r="BH113" i="4"/>
  <c r="BH114" i="4"/>
  <c r="BH115" i="4"/>
  <c r="BH116" i="4"/>
  <c r="BH117" i="4"/>
  <c r="BH118" i="4"/>
  <c r="BH119" i="4"/>
  <c r="BH120" i="4"/>
  <c r="BH121" i="4"/>
  <c r="BH122" i="4"/>
  <c r="BH123" i="4"/>
  <c r="BH124" i="4"/>
  <c r="BH125" i="4"/>
  <c r="BH126" i="4"/>
  <c r="BH127" i="4"/>
  <c r="BH128" i="4"/>
  <c r="BH129" i="4"/>
  <c r="BH130" i="4"/>
  <c r="BH131" i="4"/>
  <c r="BH132" i="4"/>
  <c r="BH133" i="4"/>
  <c r="BH134" i="4"/>
  <c r="BH135" i="4"/>
  <c r="BH136" i="4"/>
  <c r="BH137" i="4"/>
  <c r="BH138" i="4"/>
  <c r="BH139" i="4"/>
  <c r="BH140" i="4"/>
  <c r="BH141" i="4"/>
  <c r="BH142" i="4"/>
  <c r="BH143" i="4"/>
  <c r="BH144" i="4"/>
  <c r="BH145" i="4"/>
  <c r="BH146" i="4"/>
  <c r="BH147" i="4"/>
  <c r="BH148" i="4"/>
  <c r="BH149" i="4"/>
  <c r="BH150" i="4"/>
  <c r="BH151" i="4"/>
  <c r="BH152" i="4"/>
  <c r="BH153" i="4"/>
  <c r="BH154" i="4"/>
  <c r="BH155" i="4"/>
  <c r="BH156" i="4"/>
  <c r="BH157" i="4"/>
  <c r="BH158" i="4"/>
  <c r="BH159" i="4"/>
  <c r="BH160" i="4"/>
  <c r="BH161" i="4"/>
  <c r="BH162" i="4"/>
  <c r="BH163" i="4"/>
  <c r="BH164" i="4"/>
  <c r="BH165" i="4"/>
  <c r="BH166" i="4"/>
  <c r="BH167" i="4"/>
  <c r="BH168" i="4"/>
  <c r="BH169" i="4"/>
  <c r="BH170" i="4"/>
  <c r="BH171" i="4"/>
  <c r="BH172" i="4"/>
  <c r="BH173" i="4"/>
  <c r="BH174" i="4"/>
  <c r="BH175" i="4"/>
  <c r="BH176" i="4"/>
  <c r="BH177" i="4"/>
  <c r="BH178" i="4"/>
  <c r="BH179" i="4"/>
  <c r="BH180" i="4"/>
  <c r="BH181" i="4"/>
  <c r="BH182" i="4"/>
  <c r="BH183" i="4"/>
  <c r="BH184" i="4"/>
  <c r="BH185" i="4"/>
  <c r="BH186" i="4"/>
  <c r="BH187" i="4"/>
  <c r="BH188" i="4"/>
  <c r="BH189" i="4"/>
  <c r="BH190" i="4"/>
  <c r="BH191" i="4"/>
  <c r="BH192" i="4"/>
  <c r="BH193" i="4"/>
  <c r="BH194" i="4"/>
  <c r="BH195" i="4"/>
  <c r="BH196" i="4"/>
  <c r="BH197" i="4"/>
  <c r="BH198" i="4"/>
  <c r="BH199" i="4"/>
  <c r="BH200" i="4"/>
  <c r="BH201" i="4"/>
  <c r="BH202" i="4"/>
  <c r="BH203" i="4"/>
  <c r="BH204" i="4"/>
  <c r="BH205" i="4"/>
  <c r="BH206" i="4"/>
  <c r="BH207" i="4"/>
  <c r="BH208" i="4"/>
  <c r="BH209" i="4"/>
  <c r="BH210" i="4"/>
  <c r="BH211" i="4"/>
  <c r="BH212" i="4"/>
  <c r="BH213" i="4"/>
  <c r="BH214" i="4"/>
  <c r="BH215" i="4"/>
  <c r="BH216" i="4"/>
  <c r="BH217" i="4"/>
  <c r="BH218" i="4"/>
  <c r="BH219" i="4"/>
  <c r="BH220" i="4"/>
  <c r="BH221" i="4"/>
  <c r="BH222" i="4"/>
  <c r="BH223" i="4"/>
  <c r="BH224" i="4"/>
  <c r="BH225" i="4"/>
  <c r="BH226" i="4"/>
  <c r="BH227" i="4"/>
  <c r="BH228" i="4"/>
  <c r="BH229" i="4"/>
  <c r="BH230" i="4"/>
  <c r="BH231" i="4"/>
  <c r="BH232" i="4"/>
  <c r="BH233" i="4"/>
  <c r="BH234" i="4"/>
  <c r="BH235" i="4"/>
  <c r="BH236" i="4"/>
  <c r="BH237" i="4"/>
  <c r="BH238" i="4"/>
  <c r="BH239" i="4"/>
  <c r="BH240" i="4"/>
  <c r="BH241" i="4"/>
  <c r="BH242" i="4"/>
  <c r="BH243" i="4"/>
  <c r="BH244" i="4"/>
  <c r="BH245" i="4"/>
  <c r="BH246" i="4"/>
  <c r="BH247" i="4"/>
  <c r="BH248" i="4"/>
  <c r="BH249" i="4"/>
  <c r="BH250" i="4"/>
  <c r="BH251" i="4"/>
  <c r="BH252" i="4"/>
  <c r="BH253" i="4"/>
  <c r="BH254" i="4"/>
  <c r="BH255" i="4"/>
  <c r="BH256" i="4"/>
  <c r="BH257" i="4"/>
  <c r="BH258" i="4"/>
  <c r="BH259" i="4"/>
  <c r="BH260" i="4"/>
  <c r="BH261" i="4"/>
  <c r="BH262" i="4"/>
  <c r="BH263" i="4"/>
  <c r="BH264" i="4"/>
  <c r="BH265" i="4"/>
  <c r="BH266" i="4"/>
  <c r="BH267" i="4"/>
  <c r="BH268" i="4"/>
  <c r="BH269" i="4"/>
  <c r="BH270" i="4"/>
  <c r="BH271" i="4"/>
  <c r="BH272" i="4"/>
  <c r="BH273" i="4"/>
  <c r="BH274" i="4"/>
  <c r="BH275" i="4"/>
  <c r="BH276" i="4"/>
  <c r="BH277" i="4"/>
  <c r="BH278" i="4"/>
  <c r="BH279" i="4"/>
  <c r="BH280" i="4"/>
  <c r="BH281" i="4"/>
  <c r="BH282" i="4"/>
  <c r="BH283" i="4"/>
  <c r="BH284" i="4"/>
  <c r="BH285" i="4"/>
  <c r="BH286" i="4"/>
  <c r="BH287" i="4"/>
  <c r="BH288" i="4"/>
  <c r="BH289" i="4"/>
  <c r="BH290" i="4"/>
  <c r="BH291" i="4"/>
  <c r="BH292" i="4"/>
  <c r="BH293" i="4"/>
  <c r="BH5" i="4"/>
  <c r="BA6" i="4"/>
  <c r="BA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54" i="4"/>
  <c r="BA55" i="4"/>
  <c r="BA56" i="4"/>
  <c r="BA57" i="4"/>
  <c r="BA58" i="4"/>
  <c r="BA59" i="4"/>
  <c r="BA60" i="4"/>
  <c r="BA61" i="4"/>
  <c r="BA62" i="4"/>
  <c r="BA63" i="4"/>
  <c r="BA64" i="4"/>
  <c r="BA65" i="4"/>
  <c r="BA66" i="4"/>
  <c r="BA67" i="4"/>
  <c r="BA68" i="4"/>
  <c r="BA69" i="4"/>
  <c r="BA70" i="4"/>
  <c r="BA71" i="4"/>
  <c r="BA72" i="4"/>
  <c r="BA73" i="4"/>
  <c r="BA74" i="4"/>
  <c r="BA75" i="4"/>
  <c r="BA76" i="4"/>
  <c r="BA77" i="4"/>
  <c r="BA78" i="4"/>
  <c r="BA79" i="4"/>
  <c r="BA80" i="4"/>
  <c r="BA81" i="4"/>
  <c r="BA82" i="4"/>
  <c r="BA83" i="4"/>
  <c r="BA84" i="4"/>
  <c r="BA85" i="4"/>
  <c r="BA86" i="4"/>
  <c r="BA87" i="4"/>
  <c r="BA88" i="4"/>
  <c r="BA89" i="4"/>
  <c r="BA90" i="4"/>
  <c r="BA91" i="4"/>
  <c r="BA92" i="4"/>
  <c r="BA93" i="4"/>
  <c r="BA94" i="4"/>
  <c r="BA95" i="4"/>
  <c r="BA96" i="4"/>
  <c r="BA97" i="4"/>
  <c r="BA98" i="4"/>
  <c r="BA99" i="4"/>
  <c r="BA100" i="4"/>
  <c r="BA101" i="4"/>
  <c r="BA102" i="4"/>
  <c r="BA103" i="4"/>
  <c r="BA104" i="4"/>
  <c r="BA105" i="4"/>
  <c r="BA106" i="4"/>
  <c r="BA107" i="4"/>
  <c r="BA108" i="4"/>
  <c r="BA109" i="4"/>
  <c r="BA110" i="4"/>
  <c r="BA111" i="4"/>
  <c r="BA112" i="4"/>
  <c r="BA113" i="4"/>
  <c r="BA114" i="4"/>
  <c r="BA115" i="4"/>
  <c r="BA116" i="4"/>
  <c r="BA117" i="4"/>
  <c r="BA118" i="4"/>
  <c r="BA119" i="4"/>
  <c r="BA120" i="4"/>
  <c r="BA121" i="4"/>
  <c r="BA122" i="4"/>
  <c r="BA123" i="4"/>
  <c r="BA124" i="4"/>
  <c r="BA125" i="4"/>
  <c r="BA126" i="4"/>
  <c r="BA127" i="4"/>
  <c r="BA128" i="4"/>
  <c r="BA129" i="4"/>
  <c r="BA130" i="4"/>
  <c r="BA131" i="4"/>
  <c r="BA132" i="4"/>
  <c r="BA133" i="4"/>
  <c r="BA134" i="4"/>
  <c r="BA135" i="4"/>
  <c r="BA136" i="4"/>
  <c r="BA137" i="4"/>
  <c r="BA138" i="4"/>
  <c r="BA139" i="4"/>
  <c r="BA140" i="4"/>
  <c r="BA141" i="4"/>
  <c r="BA142" i="4"/>
  <c r="BA143" i="4"/>
  <c r="BA144" i="4"/>
  <c r="BA145" i="4"/>
  <c r="BA146" i="4"/>
  <c r="BA147" i="4"/>
  <c r="BA148" i="4"/>
  <c r="BA149" i="4"/>
  <c r="BA150" i="4"/>
  <c r="BA151" i="4"/>
  <c r="BA152" i="4"/>
  <c r="BA153" i="4"/>
  <c r="BA154" i="4"/>
  <c r="BA155" i="4"/>
  <c r="BA156" i="4"/>
  <c r="BA157" i="4"/>
  <c r="BA158" i="4"/>
  <c r="BA159" i="4"/>
  <c r="BA160" i="4"/>
  <c r="BA161" i="4"/>
  <c r="BA162" i="4"/>
  <c r="BA163" i="4"/>
  <c r="BA164" i="4"/>
  <c r="BA165" i="4"/>
  <c r="BA166" i="4"/>
  <c r="BA167" i="4"/>
  <c r="BA168" i="4"/>
  <c r="BA169" i="4"/>
  <c r="BA170" i="4"/>
  <c r="BA171" i="4"/>
  <c r="BA172" i="4"/>
  <c r="BA173" i="4"/>
  <c r="BA174" i="4"/>
  <c r="BA175" i="4"/>
  <c r="BA176" i="4"/>
  <c r="BA177" i="4"/>
  <c r="BA178" i="4"/>
  <c r="BA179" i="4"/>
  <c r="BA180" i="4"/>
  <c r="BA181" i="4"/>
  <c r="BA182" i="4"/>
  <c r="BA183" i="4"/>
  <c r="BA184" i="4"/>
  <c r="BA185" i="4"/>
  <c r="BA186" i="4"/>
  <c r="BA187" i="4"/>
  <c r="BA188" i="4"/>
  <c r="BA189" i="4"/>
  <c r="BA190" i="4"/>
  <c r="BA191" i="4"/>
  <c r="BA192" i="4"/>
  <c r="BA193" i="4"/>
  <c r="BA194" i="4"/>
  <c r="BA195" i="4"/>
  <c r="BA196" i="4"/>
  <c r="BA197" i="4"/>
  <c r="BA198" i="4"/>
  <c r="BA199" i="4"/>
  <c r="BA200" i="4"/>
  <c r="BA201" i="4"/>
  <c r="BA202" i="4"/>
  <c r="BA203" i="4"/>
  <c r="BA204" i="4"/>
  <c r="BA205" i="4"/>
  <c r="BA206" i="4"/>
  <c r="BA207" i="4"/>
  <c r="BA208" i="4"/>
  <c r="BA209" i="4"/>
  <c r="BA210" i="4"/>
  <c r="BA211" i="4"/>
  <c r="BA212" i="4"/>
  <c r="BA213" i="4"/>
  <c r="BA214" i="4"/>
  <c r="BA215" i="4"/>
  <c r="BA216" i="4"/>
  <c r="BA217" i="4"/>
  <c r="BA218" i="4"/>
  <c r="BA219" i="4"/>
  <c r="BA220" i="4"/>
  <c r="BA221" i="4"/>
  <c r="BA222" i="4"/>
  <c r="BA223" i="4"/>
  <c r="BA224" i="4"/>
  <c r="BA225" i="4"/>
  <c r="BA226" i="4"/>
  <c r="BA227" i="4"/>
  <c r="BA228" i="4"/>
  <c r="BA229" i="4"/>
  <c r="BA230" i="4"/>
  <c r="BA231" i="4"/>
  <c r="BA232" i="4"/>
  <c r="BA233" i="4"/>
  <c r="BA234" i="4"/>
  <c r="BA235" i="4"/>
  <c r="BA236" i="4"/>
  <c r="BA237" i="4"/>
  <c r="BA238" i="4"/>
  <c r="BA239" i="4"/>
  <c r="BA240" i="4"/>
  <c r="BA241" i="4"/>
  <c r="BA242" i="4"/>
  <c r="BA243" i="4"/>
  <c r="BA244" i="4"/>
  <c r="BA245" i="4"/>
  <c r="BA246" i="4"/>
  <c r="BA247" i="4"/>
  <c r="BA248" i="4"/>
  <c r="BA249" i="4"/>
  <c r="BA250" i="4"/>
  <c r="BA251" i="4"/>
  <c r="BA252" i="4"/>
  <c r="BA253" i="4"/>
  <c r="BA254" i="4"/>
  <c r="BA255" i="4"/>
  <c r="BA256" i="4"/>
  <c r="BA257" i="4"/>
  <c r="BA258" i="4"/>
  <c r="BA259" i="4"/>
  <c r="BA260" i="4"/>
  <c r="BA261" i="4"/>
  <c r="BA262" i="4"/>
  <c r="BA263" i="4"/>
  <c r="BA264" i="4"/>
  <c r="BA265" i="4"/>
  <c r="BA266" i="4"/>
  <c r="BA267" i="4"/>
  <c r="BA268" i="4"/>
  <c r="BA269" i="4"/>
  <c r="BA270" i="4"/>
  <c r="BA271" i="4"/>
  <c r="BA272" i="4"/>
  <c r="BA273" i="4"/>
  <c r="BA274" i="4"/>
  <c r="BA275" i="4"/>
  <c r="BA276" i="4"/>
  <c r="BA277" i="4"/>
  <c r="BA278" i="4"/>
  <c r="BA279" i="4"/>
  <c r="BA280" i="4"/>
  <c r="BA281" i="4"/>
  <c r="BA282" i="4"/>
  <c r="BA283" i="4"/>
  <c r="BA284" i="4"/>
  <c r="BA285" i="4"/>
  <c r="BA286" i="4"/>
  <c r="BA287" i="4"/>
  <c r="BA288" i="4"/>
  <c r="BA289" i="4"/>
  <c r="BA290" i="4"/>
  <c r="BA291" i="4"/>
  <c r="BA292" i="4"/>
  <c r="BA293" i="4"/>
  <c r="BA5" i="4"/>
  <c r="AT6" i="4"/>
  <c r="AT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T80" i="4"/>
  <c r="AT81" i="4"/>
  <c r="AT82" i="4"/>
  <c r="AT83" i="4"/>
  <c r="AT84" i="4"/>
  <c r="AT85" i="4"/>
  <c r="AT86" i="4"/>
  <c r="AT87" i="4"/>
  <c r="AT88" i="4"/>
  <c r="AT89" i="4"/>
  <c r="AT90" i="4"/>
  <c r="AT91" i="4"/>
  <c r="AT92" i="4"/>
  <c r="AT93" i="4"/>
  <c r="AT94" i="4"/>
  <c r="AT95" i="4"/>
  <c r="AT96" i="4"/>
  <c r="AT97" i="4"/>
  <c r="AT98" i="4"/>
  <c r="AT99" i="4"/>
  <c r="AT100" i="4"/>
  <c r="AT101" i="4"/>
  <c r="AT102" i="4"/>
  <c r="AT103" i="4"/>
  <c r="AT104" i="4"/>
  <c r="AT105" i="4"/>
  <c r="AT106" i="4"/>
  <c r="AT107" i="4"/>
  <c r="AT108" i="4"/>
  <c r="AT109" i="4"/>
  <c r="AT110" i="4"/>
  <c r="AT111" i="4"/>
  <c r="AT112" i="4"/>
  <c r="AT113" i="4"/>
  <c r="AT114" i="4"/>
  <c r="AT115" i="4"/>
  <c r="AT116" i="4"/>
  <c r="AT117" i="4"/>
  <c r="AT118" i="4"/>
  <c r="AT119" i="4"/>
  <c r="AT120" i="4"/>
  <c r="AT121" i="4"/>
  <c r="AT122" i="4"/>
  <c r="AT123" i="4"/>
  <c r="AT124" i="4"/>
  <c r="AT125" i="4"/>
  <c r="AT126" i="4"/>
  <c r="AT127" i="4"/>
  <c r="AT128" i="4"/>
  <c r="AT129" i="4"/>
  <c r="AT130" i="4"/>
  <c r="AT131" i="4"/>
  <c r="AT132" i="4"/>
  <c r="AT133" i="4"/>
  <c r="AT134" i="4"/>
  <c r="AT135" i="4"/>
  <c r="AT136" i="4"/>
  <c r="AT137" i="4"/>
  <c r="AT138" i="4"/>
  <c r="AT139" i="4"/>
  <c r="AT140" i="4"/>
  <c r="AT141" i="4"/>
  <c r="AT142" i="4"/>
  <c r="AT143" i="4"/>
  <c r="AT144" i="4"/>
  <c r="AT145" i="4"/>
  <c r="AT146" i="4"/>
  <c r="AT147" i="4"/>
  <c r="AT148" i="4"/>
  <c r="AT149" i="4"/>
  <c r="AT150" i="4"/>
  <c r="AT151" i="4"/>
  <c r="AT152" i="4"/>
  <c r="AT153" i="4"/>
  <c r="AT154" i="4"/>
  <c r="AT155" i="4"/>
  <c r="AT156" i="4"/>
  <c r="AT157" i="4"/>
  <c r="AT158" i="4"/>
  <c r="AT159" i="4"/>
  <c r="AT160" i="4"/>
  <c r="AT161" i="4"/>
  <c r="AT162" i="4"/>
  <c r="AT163" i="4"/>
  <c r="AT164" i="4"/>
  <c r="AT165" i="4"/>
  <c r="AT166" i="4"/>
  <c r="AT167" i="4"/>
  <c r="AT168" i="4"/>
  <c r="AT169" i="4"/>
  <c r="AT170" i="4"/>
  <c r="AT171" i="4"/>
  <c r="AT172" i="4"/>
  <c r="AT173" i="4"/>
  <c r="AT174" i="4"/>
  <c r="AT175" i="4"/>
  <c r="AT176" i="4"/>
  <c r="AT177" i="4"/>
  <c r="AT178" i="4"/>
  <c r="AT179" i="4"/>
  <c r="AT180" i="4"/>
  <c r="AT181" i="4"/>
  <c r="AT182" i="4"/>
  <c r="AT183" i="4"/>
  <c r="AT184" i="4"/>
  <c r="AT185" i="4"/>
  <c r="AT186" i="4"/>
  <c r="AT187" i="4"/>
  <c r="AT188" i="4"/>
  <c r="AT189" i="4"/>
  <c r="AT190" i="4"/>
  <c r="AT191" i="4"/>
  <c r="AT192" i="4"/>
  <c r="AT193" i="4"/>
  <c r="AT194" i="4"/>
  <c r="AT195" i="4"/>
  <c r="AT196" i="4"/>
  <c r="AT197" i="4"/>
  <c r="AT198" i="4"/>
  <c r="AT199" i="4"/>
  <c r="AT200" i="4"/>
  <c r="AT201" i="4"/>
  <c r="AT202" i="4"/>
  <c r="AT203" i="4"/>
  <c r="AT204" i="4"/>
  <c r="AT205" i="4"/>
  <c r="AT206" i="4"/>
  <c r="AT207" i="4"/>
  <c r="AT208" i="4"/>
  <c r="AT209" i="4"/>
  <c r="AT210" i="4"/>
  <c r="AT211" i="4"/>
  <c r="AT212" i="4"/>
  <c r="AT213" i="4"/>
  <c r="AT214" i="4"/>
  <c r="AT215" i="4"/>
  <c r="AT216" i="4"/>
  <c r="AT217" i="4"/>
  <c r="AT218" i="4"/>
  <c r="AT219" i="4"/>
  <c r="AT220" i="4"/>
  <c r="AT221" i="4"/>
  <c r="AT222" i="4"/>
  <c r="AT223" i="4"/>
  <c r="AT224" i="4"/>
  <c r="AT225" i="4"/>
  <c r="AT226" i="4"/>
  <c r="AT227" i="4"/>
  <c r="AT228" i="4"/>
  <c r="AT229" i="4"/>
  <c r="AT230" i="4"/>
  <c r="AT231" i="4"/>
  <c r="AT232" i="4"/>
  <c r="AT233" i="4"/>
  <c r="AT234" i="4"/>
  <c r="AT235" i="4"/>
  <c r="AT236" i="4"/>
  <c r="AT237" i="4"/>
  <c r="AT238" i="4"/>
  <c r="AT239" i="4"/>
  <c r="AT240" i="4"/>
  <c r="AT241" i="4"/>
  <c r="AT242" i="4"/>
  <c r="AT243" i="4"/>
  <c r="AT244" i="4"/>
  <c r="AT245" i="4"/>
  <c r="AT246" i="4"/>
  <c r="AT247" i="4"/>
  <c r="AT248" i="4"/>
  <c r="AT249" i="4"/>
  <c r="AT250" i="4"/>
  <c r="AT251" i="4"/>
  <c r="AT252" i="4"/>
  <c r="AT253" i="4"/>
  <c r="AT254" i="4"/>
  <c r="AT255" i="4"/>
  <c r="AT256" i="4"/>
  <c r="AT257" i="4"/>
  <c r="AT258" i="4"/>
  <c r="AT259" i="4"/>
  <c r="AT260" i="4"/>
  <c r="AT261" i="4"/>
  <c r="AT262" i="4"/>
  <c r="AT263" i="4"/>
  <c r="AT264" i="4"/>
  <c r="AT265" i="4"/>
  <c r="AT266" i="4"/>
  <c r="AT267" i="4"/>
  <c r="AT268" i="4"/>
  <c r="AT269" i="4"/>
  <c r="AT270" i="4"/>
  <c r="AT271" i="4"/>
  <c r="AT272" i="4"/>
  <c r="AT273" i="4"/>
  <c r="AT274" i="4"/>
  <c r="AT275" i="4"/>
  <c r="AT276" i="4"/>
  <c r="AT277" i="4"/>
  <c r="AT278" i="4"/>
  <c r="AT279" i="4"/>
  <c r="AT280" i="4"/>
  <c r="AT281" i="4"/>
  <c r="AT282" i="4"/>
  <c r="AT283" i="4"/>
  <c r="AT284" i="4"/>
  <c r="AT285" i="4"/>
  <c r="AT286" i="4"/>
  <c r="AT287" i="4"/>
  <c r="AT288" i="4"/>
  <c r="AT289" i="4"/>
  <c r="AT290" i="4"/>
  <c r="AT291" i="4"/>
  <c r="AT292" i="4"/>
  <c r="AT293" i="4"/>
  <c r="AT5" i="4"/>
  <c r="AU6" i="4" s="1"/>
  <c r="AM6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M70" i="4"/>
  <c r="AM71" i="4"/>
  <c r="AM72" i="4"/>
  <c r="AM73" i="4"/>
  <c r="AM74" i="4"/>
  <c r="AM75" i="4"/>
  <c r="AM76" i="4"/>
  <c r="AM77" i="4"/>
  <c r="AM78" i="4"/>
  <c r="AM79" i="4"/>
  <c r="AM80" i="4"/>
  <c r="AM81" i="4"/>
  <c r="AM82" i="4"/>
  <c r="AM83" i="4"/>
  <c r="AM84" i="4"/>
  <c r="AM85" i="4"/>
  <c r="AM86" i="4"/>
  <c r="AM87" i="4"/>
  <c r="AM88" i="4"/>
  <c r="AM89" i="4"/>
  <c r="AM90" i="4"/>
  <c r="AM91" i="4"/>
  <c r="AM92" i="4"/>
  <c r="AM93" i="4"/>
  <c r="AM94" i="4"/>
  <c r="AM95" i="4"/>
  <c r="AM96" i="4"/>
  <c r="AM97" i="4"/>
  <c r="AM98" i="4"/>
  <c r="AM99" i="4"/>
  <c r="AM100" i="4"/>
  <c r="AM101" i="4"/>
  <c r="AM102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7" i="4"/>
  <c r="AM118" i="4"/>
  <c r="AM119" i="4"/>
  <c r="AM120" i="4"/>
  <c r="AM121" i="4"/>
  <c r="AM122" i="4"/>
  <c r="AM123" i="4"/>
  <c r="AM124" i="4"/>
  <c r="AM125" i="4"/>
  <c r="AM126" i="4"/>
  <c r="AM127" i="4"/>
  <c r="AM128" i="4"/>
  <c r="AM129" i="4"/>
  <c r="AM130" i="4"/>
  <c r="AM131" i="4"/>
  <c r="AM132" i="4"/>
  <c r="AM133" i="4"/>
  <c r="AM134" i="4"/>
  <c r="AM135" i="4"/>
  <c r="AM136" i="4"/>
  <c r="AM137" i="4"/>
  <c r="AM138" i="4"/>
  <c r="AM139" i="4"/>
  <c r="AM140" i="4"/>
  <c r="AM141" i="4"/>
  <c r="AM142" i="4"/>
  <c r="AM143" i="4"/>
  <c r="AM144" i="4"/>
  <c r="AM145" i="4"/>
  <c r="AM146" i="4"/>
  <c r="AM147" i="4"/>
  <c r="AM148" i="4"/>
  <c r="AM149" i="4"/>
  <c r="AM150" i="4"/>
  <c r="AM151" i="4"/>
  <c r="AM152" i="4"/>
  <c r="AM153" i="4"/>
  <c r="AM154" i="4"/>
  <c r="AM155" i="4"/>
  <c r="AM156" i="4"/>
  <c r="AM157" i="4"/>
  <c r="AM158" i="4"/>
  <c r="AM159" i="4"/>
  <c r="AM160" i="4"/>
  <c r="AM161" i="4"/>
  <c r="AM162" i="4"/>
  <c r="AM163" i="4"/>
  <c r="AM164" i="4"/>
  <c r="AM165" i="4"/>
  <c r="AM166" i="4"/>
  <c r="AM167" i="4"/>
  <c r="AM168" i="4"/>
  <c r="AM169" i="4"/>
  <c r="AM170" i="4"/>
  <c r="AM171" i="4"/>
  <c r="AM172" i="4"/>
  <c r="AM173" i="4"/>
  <c r="AM174" i="4"/>
  <c r="AM175" i="4"/>
  <c r="AM176" i="4"/>
  <c r="AM177" i="4"/>
  <c r="AM178" i="4"/>
  <c r="AM179" i="4"/>
  <c r="AM180" i="4"/>
  <c r="AM181" i="4"/>
  <c r="AM182" i="4"/>
  <c r="AM183" i="4"/>
  <c r="AM184" i="4"/>
  <c r="AM185" i="4"/>
  <c r="AM186" i="4"/>
  <c r="AM187" i="4"/>
  <c r="AM188" i="4"/>
  <c r="AM189" i="4"/>
  <c r="AM190" i="4"/>
  <c r="AM191" i="4"/>
  <c r="AM192" i="4"/>
  <c r="AM193" i="4"/>
  <c r="AM194" i="4"/>
  <c r="AM195" i="4"/>
  <c r="AM196" i="4"/>
  <c r="AM197" i="4"/>
  <c r="AM198" i="4"/>
  <c r="AM199" i="4"/>
  <c r="AM200" i="4"/>
  <c r="AM201" i="4"/>
  <c r="AM202" i="4"/>
  <c r="AM203" i="4"/>
  <c r="AM204" i="4"/>
  <c r="AM205" i="4"/>
  <c r="AM206" i="4"/>
  <c r="AM207" i="4"/>
  <c r="AM208" i="4"/>
  <c r="AM209" i="4"/>
  <c r="AM210" i="4"/>
  <c r="AM211" i="4"/>
  <c r="AM212" i="4"/>
  <c r="AM213" i="4"/>
  <c r="AM214" i="4"/>
  <c r="AM215" i="4"/>
  <c r="AM216" i="4"/>
  <c r="AM217" i="4"/>
  <c r="AM218" i="4"/>
  <c r="AM219" i="4"/>
  <c r="AM220" i="4"/>
  <c r="AM221" i="4"/>
  <c r="AM222" i="4"/>
  <c r="AM223" i="4"/>
  <c r="AM224" i="4"/>
  <c r="AM225" i="4"/>
  <c r="AM226" i="4"/>
  <c r="AM227" i="4"/>
  <c r="AM228" i="4"/>
  <c r="AM229" i="4"/>
  <c r="AM230" i="4"/>
  <c r="AM231" i="4"/>
  <c r="AM232" i="4"/>
  <c r="AM233" i="4"/>
  <c r="AM234" i="4"/>
  <c r="AM235" i="4"/>
  <c r="AM236" i="4"/>
  <c r="AM237" i="4"/>
  <c r="AM238" i="4"/>
  <c r="AM239" i="4"/>
  <c r="AM240" i="4"/>
  <c r="AM241" i="4"/>
  <c r="AM242" i="4"/>
  <c r="AM243" i="4"/>
  <c r="AM244" i="4"/>
  <c r="AM245" i="4"/>
  <c r="AM246" i="4"/>
  <c r="AM247" i="4"/>
  <c r="AM248" i="4"/>
  <c r="AM249" i="4"/>
  <c r="AM250" i="4"/>
  <c r="AM251" i="4"/>
  <c r="AM252" i="4"/>
  <c r="AM253" i="4"/>
  <c r="AM254" i="4"/>
  <c r="AM255" i="4"/>
  <c r="AM256" i="4"/>
  <c r="AM257" i="4"/>
  <c r="AM258" i="4"/>
  <c r="AM259" i="4"/>
  <c r="AM260" i="4"/>
  <c r="AM261" i="4"/>
  <c r="AM262" i="4"/>
  <c r="AM263" i="4"/>
  <c r="AM264" i="4"/>
  <c r="AM265" i="4"/>
  <c r="AM266" i="4"/>
  <c r="AM267" i="4"/>
  <c r="AM268" i="4"/>
  <c r="AM269" i="4"/>
  <c r="AM270" i="4"/>
  <c r="AM271" i="4"/>
  <c r="AM272" i="4"/>
  <c r="AM273" i="4"/>
  <c r="AM274" i="4"/>
  <c r="AM275" i="4"/>
  <c r="AM276" i="4"/>
  <c r="AM277" i="4"/>
  <c r="AM278" i="4"/>
  <c r="AM279" i="4"/>
  <c r="AM280" i="4"/>
  <c r="AM281" i="4"/>
  <c r="AM282" i="4"/>
  <c r="AM283" i="4"/>
  <c r="AM284" i="4"/>
  <c r="AM285" i="4"/>
  <c r="AM286" i="4"/>
  <c r="AM287" i="4"/>
  <c r="AM288" i="4"/>
  <c r="AM289" i="4"/>
  <c r="AM290" i="4"/>
  <c r="AM291" i="4"/>
  <c r="AM292" i="4"/>
  <c r="AM293" i="4"/>
  <c r="AM5" i="4"/>
  <c r="AN6" i="4" s="1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AA144" i="4"/>
  <c r="AA145" i="4"/>
  <c r="AA146" i="4"/>
  <c r="AA147" i="4"/>
  <c r="AA148" i="4"/>
  <c r="AA149" i="4"/>
  <c r="AA150" i="4"/>
  <c r="AA151" i="4"/>
  <c r="AA152" i="4"/>
  <c r="AA153" i="4"/>
  <c r="AA154" i="4"/>
  <c r="AA155" i="4"/>
  <c r="AA156" i="4"/>
  <c r="AA157" i="4"/>
  <c r="AA158" i="4"/>
  <c r="AA159" i="4"/>
  <c r="AA160" i="4"/>
  <c r="AA161" i="4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AA177" i="4"/>
  <c r="AA178" i="4"/>
  <c r="AA179" i="4"/>
  <c r="AA180" i="4"/>
  <c r="AA181" i="4"/>
  <c r="AA182" i="4"/>
  <c r="AA183" i="4"/>
  <c r="AA184" i="4"/>
  <c r="AA185" i="4"/>
  <c r="AA186" i="4"/>
  <c r="AA187" i="4"/>
  <c r="AA188" i="4"/>
  <c r="AA189" i="4"/>
  <c r="AA190" i="4"/>
  <c r="AA191" i="4"/>
  <c r="AA192" i="4"/>
  <c r="AA193" i="4"/>
  <c r="AA194" i="4"/>
  <c r="AA195" i="4"/>
  <c r="AA196" i="4"/>
  <c r="AA197" i="4"/>
  <c r="AA198" i="4"/>
  <c r="AA199" i="4"/>
  <c r="AA200" i="4"/>
  <c r="AA201" i="4"/>
  <c r="AA202" i="4"/>
  <c r="AA203" i="4"/>
  <c r="AA204" i="4"/>
  <c r="AA205" i="4"/>
  <c r="AA206" i="4"/>
  <c r="AA207" i="4"/>
  <c r="AA208" i="4"/>
  <c r="AA209" i="4"/>
  <c r="AA210" i="4"/>
  <c r="AA211" i="4"/>
  <c r="AA212" i="4"/>
  <c r="AA213" i="4"/>
  <c r="AA214" i="4"/>
  <c r="AA215" i="4"/>
  <c r="AA216" i="4"/>
  <c r="AA217" i="4"/>
  <c r="AA218" i="4"/>
  <c r="AA219" i="4"/>
  <c r="AA220" i="4"/>
  <c r="AA221" i="4"/>
  <c r="AA222" i="4"/>
  <c r="AA223" i="4"/>
  <c r="AA224" i="4"/>
  <c r="AA225" i="4"/>
  <c r="AA226" i="4"/>
  <c r="AA227" i="4"/>
  <c r="AA228" i="4"/>
  <c r="AA229" i="4"/>
  <c r="AA230" i="4"/>
  <c r="AA231" i="4"/>
  <c r="AA232" i="4"/>
  <c r="AA233" i="4"/>
  <c r="AA234" i="4"/>
  <c r="AA235" i="4"/>
  <c r="AA236" i="4"/>
  <c r="AA237" i="4"/>
  <c r="AA238" i="4"/>
  <c r="AA239" i="4"/>
  <c r="AA240" i="4"/>
  <c r="AA241" i="4"/>
  <c r="AA242" i="4"/>
  <c r="AA243" i="4"/>
  <c r="AA244" i="4"/>
  <c r="AA245" i="4"/>
  <c r="AA246" i="4"/>
  <c r="AA247" i="4"/>
  <c r="AA248" i="4"/>
  <c r="AA249" i="4"/>
  <c r="AA250" i="4"/>
  <c r="AA251" i="4"/>
  <c r="AA252" i="4"/>
  <c r="AA253" i="4"/>
  <c r="AA254" i="4"/>
  <c r="AA255" i="4"/>
  <c r="AA256" i="4"/>
  <c r="AA257" i="4"/>
  <c r="AA258" i="4"/>
  <c r="AA259" i="4"/>
  <c r="AA260" i="4"/>
  <c r="AA261" i="4"/>
  <c r="AA262" i="4"/>
  <c r="AA263" i="4"/>
  <c r="AA264" i="4"/>
  <c r="AA265" i="4"/>
  <c r="AA266" i="4"/>
  <c r="AA267" i="4"/>
  <c r="AA268" i="4"/>
  <c r="AA269" i="4"/>
  <c r="AA270" i="4"/>
  <c r="AA271" i="4"/>
  <c r="AA272" i="4"/>
  <c r="AA273" i="4"/>
  <c r="AA274" i="4"/>
  <c r="AA275" i="4"/>
  <c r="AA276" i="4"/>
  <c r="AA277" i="4"/>
  <c r="AA278" i="4"/>
  <c r="AA279" i="4"/>
  <c r="AA280" i="4"/>
  <c r="AA281" i="4"/>
  <c r="AA282" i="4"/>
  <c r="AA283" i="4"/>
  <c r="AA284" i="4"/>
  <c r="AA285" i="4"/>
  <c r="AA286" i="4"/>
  <c r="AA287" i="4"/>
  <c r="AA288" i="4"/>
  <c r="AA289" i="4"/>
  <c r="AA290" i="4"/>
  <c r="AA291" i="4"/>
  <c r="AA292" i="4"/>
  <c r="AA293" i="4"/>
  <c r="AB294" i="4" s="1"/>
  <c r="AA5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W151" i="4"/>
  <c r="W152" i="4"/>
  <c r="W153" i="4"/>
  <c r="W154" i="4"/>
  <c r="W155" i="4"/>
  <c r="W156" i="4"/>
  <c r="W157" i="4"/>
  <c r="W158" i="4"/>
  <c r="W159" i="4"/>
  <c r="W160" i="4"/>
  <c r="W161" i="4"/>
  <c r="W162" i="4"/>
  <c r="W163" i="4"/>
  <c r="W164" i="4"/>
  <c r="W165" i="4"/>
  <c r="W166" i="4"/>
  <c r="W167" i="4"/>
  <c r="W168" i="4"/>
  <c r="W169" i="4"/>
  <c r="W170" i="4"/>
  <c r="W171" i="4"/>
  <c r="W172" i="4"/>
  <c r="W173" i="4"/>
  <c r="W174" i="4"/>
  <c r="W175" i="4"/>
  <c r="W176" i="4"/>
  <c r="W177" i="4"/>
  <c r="W178" i="4"/>
  <c r="W179" i="4"/>
  <c r="W180" i="4"/>
  <c r="W181" i="4"/>
  <c r="W182" i="4"/>
  <c r="W183" i="4"/>
  <c r="W184" i="4"/>
  <c r="W185" i="4"/>
  <c r="W186" i="4"/>
  <c r="W187" i="4"/>
  <c r="W188" i="4"/>
  <c r="W189" i="4"/>
  <c r="W190" i="4"/>
  <c r="W191" i="4"/>
  <c r="W192" i="4"/>
  <c r="W193" i="4"/>
  <c r="W194" i="4"/>
  <c r="W195" i="4"/>
  <c r="W196" i="4"/>
  <c r="W197" i="4"/>
  <c r="W198" i="4"/>
  <c r="W199" i="4"/>
  <c r="W200" i="4"/>
  <c r="W201" i="4"/>
  <c r="W202" i="4"/>
  <c r="W203" i="4"/>
  <c r="W204" i="4"/>
  <c r="W205" i="4"/>
  <c r="W206" i="4"/>
  <c r="W207" i="4"/>
  <c r="W208" i="4"/>
  <c r="W209" i="4"/>
  <c r="W210" i="4"/>
  <c r="W211" i="4"/>
  <c r="W212" i="4"/>
  <c r="W213" i="4"/>
  <c r="W214" i="4"/>
  <c r="W215" i="4"/>
  <c r="W216" i="4"/>
  <c r="W217" i="4"/>
  <c r="W218" i="4"/>
  <c r="W219" i="4"/>
  <c r="W220" i="4"/>
  <c r="W221" i="4"/>
  <c r="W222" i="4"/>
  <c r="W223" i="4"/>
  <c r="W224" i="4"/>
  <c r="W225" i="4"/>
  <c r="W226" i="4"/>
  <c r="W227" i="4"/>
  <c r="W228" i="4"/>
  <c r="W229" i="4"/>
  <c r="W230" i="4"/>
  <c r="W231" i="4"/>
  <c r="W232" i="4"/>
  <c r="W233" i="4"/>
  <c r="W234" i="4"/>
  <c r="W235" i="4"/>
  <c r="W236" i="4"/>
  <c r="W237" i="4"/>
  <c r="W238" i="4"/>
  <c r="W239" i="4"/>
  <c r="W240" i="4"/>
  <c r="W241" i="4"/>
  <c r="W242" i="4"/>
  <c r="W243" i="4"/>
  <c r="W244" i="4"/>
  <c r="W245" i="4"/>
  <c r="W246" i="4"/>
  <c r="W247" i="4"/>
  <c r="W248" i="4"/>
  <c r="W249" i="4"/>
  <c r="W250" i="4"/>
  <c r="W251" i="4"/>
  <c r="W252" i="4"/>
  <c r="W253" i="4"/>
  <c r="W254" i="4"/>
  <c r="W255" i="4"/>
  <c r="W256" i="4"/>
  <c r="W257" i="4"/>
  <c r="W258" i="4"/>
  <c r="W259" i="4"/>
  <c r="W260" i="4"/>
  <c r="W261" i="4"/>
  <c r="W262" i="4"/>
  <c r="W263" i="4"/>
  <c r="W264" i="4"/>
  <c r="W265" i="4"/>
  <c r="W266" i="4"/>
  <c r="W267" i="4"/>
  <c r="W268" i="4"/>
  <c r="W269" i="4"/>
  <c r="W270" i="4"/>
  <c r="W271" i="4"/>
  <c r="W272" i="4"/>
  <c r="W273" i="4"/>
  <c r="W274" i="4"/>
  <c r="W275" i="4"/>
  <c r="W276" i="4"/>
  <c r="W277" i="4"/>
  <c r="W278" i="4"/>
  <c r="W279" i="4"/>
  <c r="W280" i="4"/>
  <c r="W281" i="4"/>
  <c r="W282" i="4"/>
  <c r="W283" i="4"/>
  <c r="W284" i="4"/>
  <c r="W285" i="4"/>
  <c r="W286" i="4"/>
  <c r="W287" i="4"/>
  <c r="W288" i="4"/>
  <c r="W289" i="4"/>
  <c r="W290" i="4"/>
  <c r="W291" i="4"/>
  <c r="W292" i="4"/>
  <c r="W293" i="4"/>
  <c r="W6" i="4"/>
  <c r="O6" i="4"/>
  <c r="U280" i="4"/>
  <c r="U281" i="4"/>
  <c r="U282" i="4"/>
  <c r="U283" i="4"/>
  <c r="U284" i="4"/>
  <c r="U285" i="4"/>
  <c r="U286" i="4"/>
  <c r="U287" i="4"/>
  <c r="U288" i="4"/>
  <c r="U289" i="4"/>
  <c r="U290" i="4"/>
  <c r="U291" i="4"/>
  <c r="U292" i="4"/>
  <c r="U293" i="4"/>
  <c r="V294" i="4" s="1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212" i="4"/>
  <c r="U213" i="4"/>
  <c r="U214" i="4"/>
  <c r="U215" i="4"/>
  <c r="U216" i="4"/>
  <c r="U217" i="4"/>
  <c r="U218" i="4"/>
  <c r="U219" i="4"/>
  <c r="U220" i="4"/>
  <c r="U221" i="4"/>
  <c r="U222" i="4"/>
  <c r="U223" i="4"/>
  <c r="U224" i="4"/>
  <c r="U225" i="4"/>
  <c r="U226" i="4"/>
  <c r="U227" i="4"/>
  <c r="U228" i="4"/>
  <c r="U229" i="4"/>
  <c r="U230" i="4"/>
  <c r="U231" i="4"/>
  <c r="U232" i="4"/>
  <c r="U233" i="4"/>
  <c r="U234" i="4"/>
  <c r="U235" i="4"/>
  <c r="U236" i="4"/>
  <c r="U237" i="4"/>
  <c r="U238" i="4"/>
  <c r="U239" i="4"/>
  <c r="U240" i="4"/>
  <c r="U241" i="4"/>
  <c r="U242" i="4"/>
  <c r="U243" i="4"/>
  <c r="U244" i="4"/>
  <c r="U245" i="4"/>
  <c r="U246" i="4"/>
  <c r="U247" i="4"/>
  <c r="U248" i="4"/>
  <c r="U249" i="4"/>
  <c r="U250" i="4"/>
  <c r="U251" i="4"/>
  <c r="U252" i="4"/>
  <c r="U253" i="4"/>
  <c r="U254" i="4"/>
  <c r="U255" i="4"/>
  <c r="U256" i="4"/>
  <c r="U257" i="4"/>
  <c r="U258" i="4"/>
  <c r="U259" i="4"/>
  <c r="U260" i="4"/>
  <c r="U261" i="4"/>
  <c r="U262" i="4"/>
  <c r="U263" i="4"/>
  <c r="U264" i="4"/>
  <c r="U265" i="4"/>
  <c r="U266" i="4"/>
  <c r="U267" i="4"/>
  <c r="U268" i="4"/>
  <c r="U269" i="4"/>
  <c r="U270" i="4"/>
  <c r="U271" i="4"/>
  <c r="U272" i="4"/>
  <c r="U273" i="4"/>
  <c r="U274" i="4"/>
  <c r="U275" i="4"/>
  <c r="U276" i="4"/>
  <c r="U277" i="4"/>
  <c r="U278" i="4"/>
  <c r="U279" i="4"/>
  <c r="U6" i="4"/>
  <c r="U7" i="4"/>
  <c r="U8" i="4"/>
  <c r="U9" i="4"/>
  <c r="U10" i="4"/>
  <c r="U11" i="4"/>
  <c r="U12" i="4"/>
  <c r="U13" i="4"/>
  <c r="U14" i="4"/>
  <c r="U15" i="4"/>
  <c r="U16" i="4"/>
  <c r="U17" i="4"/>
  <c r="U5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EV6" i="4" l="1"/>
  <c r="EV291" i="4"/>
  <c r="EV287" i="4"/>
  <c r="EV283" i="4"/>
  <c r="EV279" i="4"/>
  <c r="EV275" i="4"/>
  <c r="EV271" i="4"/>
  <c r="EV267" i="4"/>
  <c r="EV263" i="4"/>
  <c r="EV259" i="4"/>
  <c r="EV255" i="4"/>
  <c r="EV251" i="4"/>
  <c r="EV247" i="4"/>
  <c r="EV243" i="4"/>
  <c r="EV239" i="4"/>
  <c r="EV235" i="4"/>
  <c r="EV231" i="4"/>
  <c r="EV227" i="4"/>
  <c r="EV223" i="4"/>
  <c r="EV219" i="4"/>
  <c r="EV215" i="4"/>
  <c r="EV211" i="4"/>
  <c r="EV207" i="4"/>
  <c r="EV203" i="4"/>
  <c r="EV199" i="4"/>
  <c r="EV195" i="4"/>
  <c r="EV191" i="4"/>
  <c r="EV187" i="4"/>
  <c r="EV183" i="4"/>
  <c r="EV179" i="4"/>
  <c r="EV175" i="4"/>
  <c r="EV171" i="4"/>
  <c r="EV167" i="4"/>
  <c r="EV163" i="4"/>
  <c r="EV159" i="4"/>
  <c r="EV155" i="4"/>
  <c r="EV151" i="4"/>
  <c r="EV147" i="4"/>
  <c r="EV143" i="4"/>
  <c r="EV139" i="4"/>
  <c r="EV135" i="4"/>
  <c r="EV131" i="4"/>
  <c r="EV127" i="4"/>
  <c r="EV123" i="4"/>
  <c r="EV119" i="4"/>
  <c r="EV115" i="4"/>
  <c r="EV111" i="4"/>
  <c r="EV107" i="4"/>
  <c r="EV103" i="4"/>
  <c r="EV99" i="4"/>
  <c r="EV95" i="4"/>
  <c r="EV91" i="4"/>
  <c r="EV87" i="4"/>
  <c r="EV83" i="4"/>
  <c r="EV79" i="4"/>
  <c r="EV75" i="4"/>
  <c r="EV71" i="4"/>
  <c r="EV67" i="4"/>
  <c r="EV63" i="4"/>
  <c r="EV59" i="4"/>
  <c r="EV55" i="4"/>
  <c r="EV51" i="4"/>
  <c r="EV47" i="4"/>
  <c r="EV43" i="4"/>
  <c r="EV39" i="4"/>
  <c r="EV35" i="4"/>
  <c r="EV31" i="4"/>
  <c r="EV27" i="4"/>
  <c r="EV23" i="4"/>
  <c r="EV19" i="4"/>
  <c r="EV15" i="4"/>
  <c r="EV11" i="4"/>
  <c r="EV7" i="4"/>
  <c r="CR292" i="4"/>
  <c r="CR288" i="4"/>
  <c r="CR284" i="4"/>
  <c r="CR280" i="4"/>
  <c r="CR276" i="4"/>
  <c r="CR272" i="4"/>
  <c r="CR268" i="4"/>
  <c r="CR264" i="4"/>
  <c r="CR260" i="4"/>
  <c r="CR256" i="4"/>
  <c r="CR232" i="4"/>
  <c r="CY149" i="4"/>
  <c r="DF38" i="4"/>
  <c r="EH247" i="4"/>
  <c r="EH235" i="4"/>
  <c r="EH183" i="4"/>
  <c r="EH171" i="4"/>
  <c r="EH139" i="4"/>
  <c r="EH107" i="4"/>
  <c r="EH75" i="4"/>
  <c r="EV290" i="4"/>
  <c r="EV282" i="4"/>
  <c r="EV274" i="4"/>
  <c r="EV266" i="4"/>
  <c r="EV258" i="4"/>
  <c r="EV250" i="4"/>
  <c r="EV242" i="4"/>
  <c r="EV234" i="4"/>
  <c r="EV226" i="4"/>
  <c r="EV210" i="4"/>
  <c r="EV202" i="4"/>
  <c r="EV194" i="4"/>
  <c r="EV186" i="4"/>
  <c r="EV178" i="4"/>
  <c r="EV170" i="4"/>
  <c r="EV162" i="4"/>
  <c r="EV154" i="4"/>
  <c r="EV146" i="4"/>
  <c r="EV138" i="4"/>
  <c r="EV130" i="4"/>
  <c r="EV122" i="4"/>
  <c r="EV114" i="4"/>
  <c r="EV106" i="4"/>
  <c r="EV98" i="4"/>
  <c r="EV82" i="4"/>
  <c r="EV74" i="4"/>
  <c r="EV66" i="4"/>
  <c r="EV58" i="4"/>
  <c r="EV50" i="4"/>
  <c r="EV42" i="4"/>
  <c r="EV34" i="4"/>
  <c r="EV26" i="4"/>
  <c r="EV18" i="4"/>
  <c r="EV10" i="4"/>
  <c r="EV289" i="4"/>
  <c r="EV281" i="4"/>
  <c r="EV273" i="4"/>
  <c r="EV265" i="4"/>
  <c r="EV257" i="4"/>
  <c r="EV249" i="4"/>
  <c r="EV241" i="4"/>
  <c r="EV233" i="4"/>
  <c r="EV225" i="4"/>
  <c r="EV217" i="4"/>
  <c r="EV209" i="4"/>
  <c r="EV201" i="4"/>
  <c r="EV193" i="4"/>
  <c r="EV185" i="4"/>
  <c r="EV177" i="4"/>
  <c r="EV169" i="4"/>
  <c r="EV161" i="4"/>
  <c r="EV153" i="4"/>
  <c r="EV145" i="4"/>
  <c r="EV137" i="4"/>
  <c r="EV129" i="4"/>
  <c r="EV121" i="4"/>
  <c r="EV113" i="4"/>
  <c r="EV105" i="4"/>
  <c r="EV97" i="4"/>
  <c r="EV89" i="4"/>
  <c r="EV81" i="4"/>
  <c r="EV73" i="4"/>
  <c r="EV65" i="4"/>
  <c r="EV57" i="4"/>
  <c r="EV49" i="4"/>
  <c r="EV41" i="4"/>
  <c r="EV33" i="4"/>
  <c r="EV25" i="4"/>
  <c r="EV17" i="4"/>
  <c r="EV9" i="4"/>
  <c r="EV218" i="4"/>
  <c r="CK35" i="4"/>
  <c r="EV292" i="4"/>
  <c r="EV288" i="4"/>
  <c r="EV284" i="4"/>
  <c r="EV280" i="4"/>
  <c r="EV276" i="4"/>
  <c r="EV272" i="4"/>
  <c r="EV268" i="4"/>
  <c r="EV264" i="4"/>
  <c r="EV260" i="4"/>
  <c r="EV256" i="4"/>
  <c r="EV252" i="4"/>
  <c r="EV248" i="4"/>
  <c r="EV244" i="4"/>
  <c r="EV240" i="4"/>
  <c r="EV236" i="4"/>
  <c r="EV232" i="4"/>
  <c r="EV228" i="4"/>
  <c r="EV224" i="4"/>
  <c r="EV220" i="4"/>
  <c r="EV216" i="4"/>
  <c r="EV212" i="4"/>
  <c r="EV208" i="4"/>
  <c r="EV204" i="4"/>
  <c r="EV200" i="4"/>
  <c r="EV196" i="4"/>
  <c r="EV192" i="4"/>
  <c r="EV188" i="4"/>
  <c r="EV184" i="4"/>
  <c r="EV180" i="4"/>
  <c r="EV176" i="4"/>
  <c r="EV172" i="4"/>
  <c r="EV168" i="4"/>
  <c r="EV164" i="4"/>
  <c r="EV160" i="4"/>
  <c r="EV156" i="4"/>
  <c r="EV152" i="4"/>
  <c r="EV148" i="4"/>
  <c r="EV144" i="4"/>
  <c r="EV140" i="4"/>
  <c r="EV136" i="4"/>
  <c r="EV132" i="4"/>
  <c r="EV128" i="4"/>
  <c r="EV124" i="4"/>
  <c r="EV120" i="4"/>
  <c r="EV116" i="4"/>
  <c r="EV112" i="4"/>
  <c r="EV108" i="4"/>
  <c r="EV104" i="4"/>
  <c r="EV100" i="4"/>
  <c r="EV96" i="4"/>
  <c r="EV92" i="4"/>
  <c r="EV88" i="4"/>
  <c r="EV84" i="4"/>
  <c r="EV80" i="4"/>
  <c r="EV76" i="4"/>
  <c r="EV72" i="4"/>
  <c r="EV68" i="4"/>
  <c r="EV64" i="4"/>
  <c r="EV60" i="4"/>
  <c r="EV56" i="4"/>
  <c r="EV52" i="4"/>
  <c r="EV48" i="4"/>
  <c r="EV44" i="4"/>
  <c r="EV40" i="4"/>
  <c r="EV36" i="4"/>
  <c r="EV32" i="4"/>
  <c r="EV28" i="4"/>
  <c r="EV24" i="4"/>
  <c r="EV20" i="4"/>
  <c r="EV16" i="4"/>
  <c r="EV12" i="4"/>
  <c r="EV8" i="4"/>
  <c r="EV286" i="4"/>
  <c r="EV278" i="4"/>
  <c r="EV270" i="4"/>
  <c r="EV262" i="4"/>
  <c r="EV254" i="4"/>
  <c r="EV246" i="4"/>
  <c r="EV238" i="4"/>
  <c r="EV230" i="4"/>
  <c r="EV222" i="4"/>
  <c r="EV214" i="4"/>
  <c r="EV206" i="4"/>
  <c r="EV198" i="4"/>
  <c r="EV190" i="4"/>
  <c r="EV182" i="4"/>
  <c r="EV174" i="4"/>
  <c r="EV166" i="4"/>
  <c r="EV158" i="4"/>
  <c r="EV150" i="4"/>
  <c r="EV142" i="4"/>
  <c r="EV134" i="4"/>
  <c r="EV126" i="4"/>
  <c r="EV118" i="4"/>
  <c r="EV110" i="4"/>
  <c r="EV102" i="4"/>
  <c r="EV94" i="4"/>
  <c r="EV86" i="4"/>
  <c r="EV78" i="4"/>
  <c r="EV70" i="4"/>
  <c r="EV62" i="4"/>
  <c r="EV54" i="4"/>
  <c r="EV46" i="4"/>
  <c r="EV38" i="4"/>
  <c r="EV30" i="4"/>
  <c r="EV22" i="4"/>
  <c r="EV14" i="4"/>
  <c r="EV293" i="4"/>
  <c r="EV269" i="4"/>
  <c r="EV245" i="4"/>
  <c r="EV237" i="4"/>
  <c r="EV213" i="4"/>
  <c r="EV197" i="4"/>
  <c r="EV181" i="4"/>
  <c r="EV165" i="4"/>
  <c r="EV149" i="4"/>
  <c r="EV133" i="4"/>
  <c r="EV117" i="4"/>
  <c r="EV101" i="4"/>
  <c r="EV85" i="4"/>
  <c r="EV69" i="4"/>
  <c r="EV53" i="4"/>
  <c r="EV29" i="4"/>
  <c r="EO199" i="4"/>
  <c r="EO71" i="4"/>
  <c r="EV277" i="4"/>
  <c r="EV253" i="4"/>
  <c r="EV221" i="4"/>
  <c r="EV189" i="4"/>
  <c r="EV157" i="4"/>
  <c r="EV125" i="4"/>
  <c r="EV93" i="4"/>
  <c r="EV61" i="4"/>
  <c r="EV37" i="4"/>
  <c r="EV13" i="4"/>
  <c r="CK227" i="4"/>
  <c r="CK163" i="4"/>
  <c r="CK99" i="4"/>
  <c r="EV285" i="4"/>
  <c r="EV261" i="4"/>
  <c r="EV229" i="4"/>
  <c r="EV205" i="4"/>
  <c r="EV173" i="4"/>
  <c r="EV141" i="4"/>
  <c r="EV109" i="4"/>
  <c r="EV77" i="4"/>
  <c r="EV45" i="4"/>
  <c r="EV21" i="4"/>
  <c r="EO292" i="4"/>
  <c r="EO288" i="4"/>
  <c r="EO284" i="4"/>
  <c r="EO280" i="4"/>
  <c r="EO276" i="4"/>
  <c r="EO272" i="4"/>
  <c r="EO268" i="4"/>
  <c r="EO264" i="4"/>
  <c r="EO260" i="4"/>
  <c r="EO256" i="4"/>
  <c r="EO252" i="4"/>
  <c r="EO248" i="4"/>
  <c r="EO244" i="4"/>
  <c r="EO240" i="4"/>
  <c r="EO236" i="4"/>
  <c r="EO232" i="4"/>
  <c r="EO228" i="4"/>
  <c r="EO224" i="4"/>
  <c r="EO220" i="4"/>
  <c r="EO216" i="4"/>
  <c r="EO212" i="4"/>
  <c r="EO208" i="4"/>
  <c r="EO204" i="4"/>
  <c r="EO200" i="4"/>
  <c r="EO196" i="4"/>
  <c r="EO192" i="4"/>
  <c r="EO188" i="4"/>
  <c r="EO184" i="4"/>
  <c r="EO180" i="4"/>
  <c r="EO176" i="4"/>
  <c r="EO172" i="4"/>
  <c r="EO168" i="4"/>
  <c r="EO164" i="4"/>
  <c r="EO160" i="4"/>
  <c r="EO156" i="4"/>
  <c r="EO152" i="4"/>
  <c r="EO148" i="4"/>
  <c r="EO144" i="4"/>
  <c r="EO140" i="4"/>
  <c r="EO136" i="4"/>
  <c r="EO132" i="4"/>
  <c r="EO128" i="4"/>
  <c r="EO124" i="4"/>
  <c r="EO120" i="4"/>
  <c r="EO116" i="4"/>
  <c r="EO112" i="4"/>
  <c r="EO108" i="4"/>
  <c r="EO104" i="4"/>
  <c r="EO100" i="4"/>
  <c r="EO96" i="4"/>
  <c r="EO92" i="4"/>
  <c r="EO88" i="4"/>
  <c r="EO84" i="4"/>
  <c r="EO80" i="4"/>
  <c r="EO76" i="4"/>
  <c r="EO72" i="4"/>
  <c r="EO68" i="4"/>
  <c r="EO64" i="4"/>
  <c r="EO60" i="4"/>
  <c r="EO56" i="4"/>
  <c r="EO52" i="4"/>
  <c r="EO48" i="4"/>
  <c r="EO44" i="4"/>
  <c r="EO40" i="4"/>
  <c r="EO36" i="4"/>
  <c r="EO32" i="4"/>
  <c r="EO28" i="4"/>
  <c r="EO24" i="4"/>
  <c r="EO20" i="4"/>
  <c r="EO16" i="4"/>
  <c r="EO12" i="4"/>
  <c r="EO8" i="4"/>
  <c r="EH48" i="4"/>
  <c r="EH205" i="4"/>
  <c r="EO275" i="4"/>
  <c r="EO243" i="4"/>
  <c r="EO211" i="4"/>
  <c r="EO179" i="4"/>
  <c r="EO147" i="4"/>
  <c r="EO115" i="4"/>
  <c r="EO83" i="4"/>
  <c r="EO51" i="4"/>
  <c r="EO19" i="4"/>
  <c r="EH28" i="4"/>
  <c r="EO293" i="4"/>
  <c r="EO289" i="4"/>
  <c r="EO285" i="4"/>
  <c r="EO281" i="4"/>
  <c r="EO277" i="4"/>
  <c r="EO273" i="4"/>
  <c r="EO269" i="4"/>
  <c r="EO265" i="4"/>
  <c r="EO261" i="4"/>
  <c r="EO257" i="4"/>
  <c r="EO253" i="4"/>
  <c r="EO249" i="4"/>
  <c r="EO245" i="4"/>
  <c r="EO237" i="4"/>
  <c r="EO233" i="4"/>
  <c r="EO229" i="4"/>
  <c r="EO225" i="4"/>
  <c r="EO221" i="4"/>
  <c r="EO217" i="4"/>
  <c r="EO213" i="4"/>
  <c r="EO209" i="4"/>
  <c r="EO205" i="4"/>
  <c r="EO201" i="4"/>
  <c r="EO197" i="4"/>
  <c r="EO193" i="4"/>
  <c r="EO189" i="4"/>
  <c r="EO185" i="4"/>
  <c r="EO181" i="4"/>
  <c r="EO177" i="4"/>
  <c r="EO173" i="4"/>
  <c r="EO169" i="4"/>
  <c r="EO165" i="4"/>
  <c r="EO161" i="4"/>
  <c r="EO157" i="4"/>
  <c r="EO153" i="4"/>
  <c r="EO149" i="4"/>
  <c r="EO145" i="4"/>
  <c r="EO141" i="4"/>
  <c r="EO137" i="4"/>
  <c r="EO133" i="4"/>
  <c r="EO129" i="4"/>
  <c r="EO125" i="4"/>
  <c r="EO121" i="4"/>
  <c r="EO117" i="4"/>
  <c r="EO113" i="4"/>
  <c r="EO109" i="4"/>
  <c r="EO105" i="4"/>
  <c r="EO101" i="4"/>
  <c r="EO97" i="4"/>
  <c r="EO93" i="4"/>
  <c r="EO89" i="4"/>
  <c r="EO85" i="4"/>
  <c r="EO81" i="4"/>
  <c r="EO77" i="4"/>
  <c r="EO73" i="4"/>
  <c r="EO69" i="4"/>
  <c r="EO65" i="4"/>
  <c r="EO61" i="4"/>
  <c r="EO57" i="4"/>
  <c r="EO53" i="4"/>
  <c r="EO49" i="4"/>
  <c r="EO45" i="4"/>
  <c r="EO41" i="4"/>
  <c r="EO37" i="4"/>
  <c r="EO33" i="4"/>
  <c r="EO29" i="4"/>
  <c r="EO25" i="4"/>
  <c r="EO21" i="4"/>
  <c r="EO17" i="4"/>
  <c r="EO13" i="4"/>
  <c r="EO9" i="4"/>
  <c r="EH291" i="4"/>
  <c r="EH275" i="4"/>
  <c r="EH243" i="4"/>
  <c r="EH227" i="4"/>
  <c r="EH211" i="4"/>
  <c r="EH179" i="4"/>
  <c r="EH163" i="4"/>
  <c r="EH147" i="4"/>
  <c r="EO114" i="4"/>
  <c r="EH293" i="4"/>
  <c r="EH289" i="4"/>
  <c r="EH285" i="4"/>
  <c r="EH281" i="4"/>
  <c r="EH277" i="4"/>
  <c r="EH273" i="4"/>
  <c r="EH269" i="4"/>
  <c r="EH265" i="4"/>
  <c r="EH261" i="4"/>
  <c r="EH257" i="4"/>
  <c r="EH253" i="4"/>
  <c r="EH249" i="4"/>
  <c r="EH245" i="4"/>
  <c r="EH241" i="4"/>
  <c r="EH237" i="4"/>
  <c r="EH233" i="4"/>
  <c r="EH229" i="4"/>
  <c r="EH225" i="4"/>
  <c r="EH221" i="4"/>
  <c r="EH217" i="4"/>
  <c r="EH213" i="4"/>
  <c r="EH209" i="4"/>
  <c r="EH201" i="4"/>
  <c r="EH197" i="4"/>
  <c r="EH193" i="4"/>
  <c r="EH189" i="4"/>
  <c r="EH185" i="4"/>
  <c r="EH181" i="4"/>
  <c r="EH177" i="4"/>
  <c r="EH173" i="4"/>
  <c r="EH169" i="4"/>
  <c r="EH165" i="4"/>
  <c r="EH161" i="4"/>
  <c r="EH157" i="4"/>
  <c r="EH153" i="4"/>
  <c r="EH149" i="4"/>
  <c r="EH145" i="4"/>
  <c r="EH141" i="4"/>
  <c r="EH137" i="4"/>
  <c r="EH133" i="4"/>
  <c r="EH129" i="4"/>
  <c r="EH125" i="4"/>
  <c r="EH121" i="4"/>
  <c r="EH117" i="4"/>
  <c r="EH113" i="4"/>
  <c r="EH109" i="4"/>
  <c r="EH105" i="4"/>
  <c r="EH101" i="4"/>
  <c r="EH97" i="4"/>
  <c r="EH93" i="4"/>
  <c r="EH89" i="4"/>
  <c r="EH85" i="4"/>
  <c r="EH81" i="4"/>
  <c r="EH77" i="4"/>
  <c r="EH73" i="4"/>
  <c r="EH69" i="4"/>
  <c r="EH65" i="4"/>
  <c r="EH61" i="4"/>
  <c r="EH57" i="4"/>
  <c r="EH53" i="4"/>
  <c r="EH49" i="4"/>
  <c r="EH45" i="4"/>
  <c r="EH41" i="4"/>
  <c r="EH37" i="4"/>
  <c r="EH33" i="4"/>
  <c r="EH29" i="4"/>
  <c r="EH25" i="4"/>
  <c r="EH21" i="4"/>
  <c r="EH17" i="4"/>
  <c r="EH13" i="4"/>
  <c r="EH9" i="4"/>
  <c r="EO283" i="4"/>
  <c r="EO263" i="4"/>
  <c r="EO219" i="4"/>
  <c r="EO155" i="4"/>
  <c r="EO135" i="4"/>
  <c r="EO91" i="4"/>
  <c r="EO27" i="4"/>
  <c r="EO7" i="4"/>
  <c r="EH16" i="4"/>
  <c r="AN151" i="4"/>
  <c r="BB282" i="4"/>
  <c r="BB250" i="4"/>
  <c r="BB242" i="4"/>
  <c r="BB194" i="4"/>
  <c r="BB162" i="4"/>
  <c r="BI291" i="4"/>
  <c r="BI287" i="4"/>
  <c r="BI283" i="4"/>
  <c r="BI279" i="4"/>
  <c r="BI275" i="4"/>
  <c r="BI271" i="4"/>
  <c r="BI267" i="4"/>
  <c r="BI263" i="4"/>
  <c r="BI259" i="4"/>
  <c r="CR212" i="4"/>
  <c r="CY291" i="4"/>
  <c r="CY287" i="4"/>
  <c r="CY283" i="4"/>
  <c r="CY279" i="4"/>
  <c r="CY275" i="4"/>
  <c r="CY271" i="4"/>
  <c r="CY267" i="4"/>
  <c r="CY263" i="4"/>
  <c r="CY259" i="4"/>
  <c r="CY255" i="4"/>
  <c r="CY251" i="4"/>
  <c r="CY247" i="4"/>
  <c r="CY243" i="4"/>
  <c r="CY239" i="4"/>
  <c r="CY235" i="4"/>
  <c r="CY231" i="4"/>
  <c r="CY227" i="4"/>
  <c r="CY223" i="4"/>
  <c r="CY219" i="4"/>
  <c r="CY215" i="4"/>
  <c r="CY211" i="4"/>
  <c r="DT292" i="4"/>
  <c r="DT288" i="4"/>
  <c r="DT284" i="4"/>
  <c r="DT280" i="4"/>
  <c r="DT276" i="4"/>
  <c r="DT272" i="4"/>
  <c r="DT268" i="4"/>
  <c r="DT264" i="4"/>
  <c r="DT260" i="4"/>
  <c r="DT256" i="4"/>
  <c r="DT252" i="4"/>
  <c r="DT248" i="4"/>
  <c r="DT244" i="4"/>
  <c r="DT240" i="4"/>
  <c r="DT236" i="4"/>
  <c r="DT232" i="4"/>
  <c r="DT228" i="4"/>
  <c r="DT224" i="4"/>
  <c r="DT220" i="4"/>
  <c r="DT216" i="4"/>
  <c r="DT212" i="4"/>
  <c r="DT208" i="4"/>
  <c r="DT204" i="4"/>
  <c r="DT200" i="4"/>
  <c r="DT196" i="4"/>
  <c r="DT192" i="4"/>
  <c r="DT188" i="4"/>
  <c r="DT184" i="4"/>
  <c r="DT180" i="4"/>
  <c r="DT176" i="4"/>
  <c r="DT172" i="4"/>
  <c r="DT168" i="4"/>
  <c r="DT164" i="4"/>
  <c r="DT160" i="4"/>
  <c r="EH278" i="4"/>
  <c r="EH214" i="4"/>
  <c r="EH150" i="4"/>
  <c r="EH122" i="4"/>
  <c r="EH90" i="4"/>
  <c r="EH58" i="4"/>
  <c r="EH162" i="4"/>
  <c r="BI255" i="4"/>
  <c r="BI251" i="4"/>
  <c r="BI247" i="4"/>
  <c r="BI243" i="4"/>
  <c r="BI239" i="4"/>
  <c r="BI235" i="4"/>
  <c r="BI231" i="4"/>
  <c r="BI227" i="4"/>
  <c r="BI223" i="4"/>
  <c r="BI219" i="4"/>
  <c r="BI215" i="4"/>
  <c r="BI211" i="4"/>
  <c r="BI207" i="4"/>
  <c r="BI203" i="4"/>
  <c r="BI199" i="4"/>
  <c r="BI195" i="4"/>
  <c r="BI191" i="4"/>
  <c r="BI187" i="4"/>
  <c r="BI183" i="4"/>
  <c r="BI179" i="4"/>
  <c r="BI175" i="4"/>
  <c r="BI171" i="4"/>
  <c r="BI167" i="4"/>
  <c r="BI163" i="4"/>
  <c r="BI159" i="4"/>
  <c r="BI155" i="4"/>
  <c r="BI151" i="4"/>
  <c r="BI147" i="4"/>
  <c r="BI143" i="4"/>
  <c r="BI139" i="4"/>
  <c r="BI135" i="4"/>
  <c r="BI131" i="4"/>
  <c r="BI127" i="4"/>
  <c r="BI123" i="4"/>
  <c r="BI119" i="4"/>
  <c r="BI115" i="4"/>
  <c r="BI111" i="4"/>
  <c r="BI107" i="4"/>
  <c r="BI103" i="4"/>
  <c r="BI99" i="4"/>
  <c r="BI95" i="4"/>
  <c r="BI91" i="4"/>
  <c r="BI87" i="4"/>
  <c r="BI83" i="4"/>
  <c r="BI79" i="4"/>
  <c r="BI75" i="4"/>
  <c r="BI71" i="4"/>
  <c r="BI67" i="4"/>
  <c r="BI63" i="4"/>
  <c r="BI59" i="4"/>
  <c r="BI55" i="4"/>
  <c r="BI51" i="4"/>
  <c r="BI47" i="4"/>
  <c r="BI43" i="4"/>
  <c r="BI39" i="4"/>
  <c r="BI35" i="4"/>
  <c r="BI31" i="4"/>
  <c r="BI27" i="4"/>
  <c r="BI23" i="4"/>
  <c r="BI19" i="4"/>
  <c r="BI15" i="4"/>
  <c r="BI11" i="4"/>
  <c r="BI7" i="4"/>
  <c r="BP292" i="4"/>
  <c r="BP288" i="4"/>
  <c r="BP284" i="4"/>
  <c r="BP280" i="4"/>
  <c r="BP276" i="4"/>
  <c r="BP272" i="4"/>
  <c r="BP268" i="4"/>
  <c r="BP264" i="4"/>
  <c r="BP260" i="4"/>
  <c r="BP256" i="4"/>
  <c r="BP252" i="4"/>
  <c r="BP248" i="4"/>
  <c r="BP244" i="4"/>
  <c r="BP240" i="4"/>
  <c r="BP232" i="4"/>
  <c r="BP228" i="4"/>
  <c r="BP224" i="4"/>
  <c r="BP220" i="4"/>
  <c r="BP216" i="4"/>
  <c r="BP212" i="4"/>
  <c r="BP208" i="4"/>
  <c r="BP204" i="4"/>
  <c r="BP200" i="4"/>
  <c r="BP196" i="4"/>
  <c r="BP192" i="4"/>
  <c r="BP188" i="4"/>
  <c r="BP184" i="4"/>
  <c r="BP180" i="4"/>
  <c r="BP176" i="4"/>
  <c r="BP172" i="4"/>
  <c r="BP168" i="4"/>
  <c r="BP164" i="4"/>
  <c r="BP160" i="4"/>
  <c r="BP152" i="4"/>
  <c r="BP148" i="4"/>
  <c r="BP144" i="4"/>
  <c r="BP140" i="4"/>
  <c r="BP136" i="4"/>
  <c r="BP132" i="4"/>
  <c r="BP92" i="4"/>
  <c r="CD284" i="4"/>
  <c r="CD280" i="4"/>
  <c r="CD268" i="4"/>
  <c r="CD248" i="4"/>
  <c r="CD236" i="4"/>
  <c r="CD232" i="4"/>
  <c r="CD216" i="4"/>
  <c r="CD200" i="4"/>
  <c r="CD188" i="4"/>
  <c r="CD184" i="4"/>
  <c r="CD156" i="4"/>
  <c r="CD152" i="4"/>
  <c r="CR253" i="4"/>
  <c r="CR249" i="4"/>
  <c r="CR245" i="4"/>
  <c r="CR241" i="4"/>
  <c r="CR237" i="4"/>
  <c r="CR233" i="4"/>
  <c r="CR229" i="4"/>
  <c r="CR225" i="4"/>
  <c r="CR221" i="4"/>
  <c r="CR217" i="4"/>
  <c r="CR213" i="4"/>
  <c r="CR209" i="4"/>
  <c r="CR205" i="4"/>
  <c r="CR201" i="4"/>
  <c r="CR197" i="4"/>
  <c r="CR193" i="4"/>
  <c r="CR189" i="4"/>
  <c r="CR185" i="4"/>
  <c r="CR181" i="4"/>
  <c r="CR177" i="4"/>
  <c r="CR173" i="4"/>
  <c r="CR169" i="4"/>
  <c r="CR165" i="4"/>
  <c r="CR161" i="4"/>
  <c r="CR157" i="4"/>
  <c r="CR153" i="4"/>
  <c r="CR149" i="4"/>
  <c r="CR145" i="4"/>
  <c r="CR141" i="4"/>
  <c r="CR137" i="4"/>
  <c r="CR133" i="4"/>
  <c r="CR129" i="4"/>
  <c r="CR125" i="4"/>
  <c r="CR121" i="4"/>
  <c r="CR117" i="4"/>
  <c r="CR113" i="4"/>
  <c r="CR109" i="4"/>
  <c r="CR105" i="4"/>
  <c r="CR101" i="4"/>
  <c r="CR97" i="4"/>
  <c r="CR93" i="4"/>
  <c r="CR89" i="4"/>
  <c r="CR85" i="4"/>
  <c r="CR81" i="4"/>
  <c r="CR77" i="4"/>
  <c r="CR73" i="4"/>
  <c r="CR69" i="4"/>
  <c r="CR65" i="4"/>
  <c r="CR61" i="4"/>
  <c r="CR57" i="4"/>
  <c r="CR53" i="4"/>
  <c r="CR49" i="4"/>
  <c r="CR45" i="4"/>
  <c r="EH290" i="4"/>
  <c r="EO241" i="4"/>
  <c r="EO242" i="4"/>
  <c r="EH292" i="4"/>
  <c r="EH288" i="4"/>
  <c r="EH284" i="4"/>
  <c r="EA150" i="4"/>
  <c r="EH279" i="4"/>
  <c r="EH267" i="4"/>
  <c r="EH215" i="4"/>
  <c r="EH203" i="4"/>
  <c r="EH151" i="4"/>
  <c r="EH123" i="4"/>
  <c r="EH91" i="4"/>
  <c r="EH59" i="4"/>
  <c r="EH226" i="4"/>
  <c r="DT156" i="4"/>
  <c r="DT152" i="4"/>
  <c r="DT148" i="4"/>
  <c r="DT144" i="4"/>
  <c r="DT140" i="4"/>
  <c r="DT136" i="4"/>
  <c r="DT132" i="4"/>
  <c r="DT128" i="4"/>
  <c r="DT124" i="4"/>
  <c r="DT120" i="4"/>
  <c r="DT116" i="4"/>
  <c r="DT112" i="4"/>
  <c r="DT108" i="4"/>
  <c r="DT104" i="4"/>
  <c r="DT100" i="4"/>
  <c r="DT96" i="4"/>
  <c r="DT92" i="4"/>
  <c r="DT88" i="4"/>
  <c r="DT84" i="4"/>
  <c r="DT80" i="4"/>
  <c r="DT76" i="4"/>
  <c r="DT72" i="4"/>
  <c r="DT68" i="4"/>
  <c r="DT64" i="4"/>
  <c r="DT60" i="4"/>
  <c r="DT56" i="4"/>
  <c r="DT52" i="4"/>
  <c r="DT48" i="4"/>
  <c r="DT44" i="4"/>
  <c r="DT40" i="4"/>
  <c r="DT36" i="4"/>
  <c r="DT32" i="4"/>
  <c r="DT28" i="4"/>
  <c r="DT24" i="4"/>
  <c r="DT20" i="4"/>
  <c r="DT16" i="4"/>
  <c r="DT12" i="4"/>
  <c r="DT8" i="4"/>
  <c r="EA293" i="4"/>
  <c r="EA289" i="4"/>
  <c r="EA285" i="4"/>
  <c r="EA281" i="4"/>
  <c r="EA277" i="4"/>
  <c r="EA273" i="4"/>
  <c r="EA269" i="4"/>
  <c r="EA265" i="4"/>
  <c r="EA261" i="4"/>
  <c r="EA257" i="4"/>
  <c r="EA253" i="4"/>
  <c r="EA249" i="4"/>
  <c r="EA245" i="4"/>
  <c r="EA241" i="4"/>
  <c r="EA237" i="4"/>
  <c r="EA233" i="4"/>
  <c r="EA229" i="4"/>
  <c r="EA225" i="4"/>
  <c r="EA221" i="4"/>
  <c r="EA217" i="4"/>
  <c r="EA213" i="4"/>
  <c r="EH262" i="4"/>
  <c r="EH259" i="4"/>
  <c r="EH258" i="4"/>
  <c r="EH246" i="4"/>
  <c r="EH230" i="4"/>
  <c r="EH198" i="4"/>
  <c r="EH195" i="4"/>
  <c r="EH194" i="4"/>
  <c r="EH182" i="4"/>
  <c r="EH166" i="4"/>
  <c r="EH138" i="4"/>
  <c r="EH130" i="4"/>
  <c r="EH114" i="4"/>
  <c r="EH106" i="4"/>
  <c r="EH98" i="4"/>
  <c r="EH82" i="4"/>
  <c r="EH74" i="4"/>
  <c r="EH66" i="4"/>
  <c r="EH38" i="4"/>
  <c r="EO262" i="4"/>
  <c r="EO198" i="4"/>
  <c r="EO134" i="4"/>
  <c r="EO70" i="4"/>
  <c r="EH280" i="4"/>
  <c r="EH276" i="4"/>
  <c r="EH272" i="4"/>
  <c r="EH268" i="4"/>
  <c r="EH264" i="4"/>
  <c r="EH260" i="4"/>
  <c r="EH256" i="4"/>
  <c r="EH252" i="4"/>
  <c r="EH248" i="4"/>
  <c r="EH244" i="4"/>
  <c r="EH240" i="4"/>
  <c r="EH236" i="4"/>
  <c r="EH232" i="4"/>
  <c r="EH228" i="4"/>
  <c r="EH224" i="4"/>
  <c r="EH220" i="4"/>
  <c r="EH216" i="4"/>
  <c r="EH212" i="4"/>
  <c r="EH208" i="4"/>
  <c r="EH204" i="4"/>
  <c r="EH200" i="4"/>
  <c r="EH196" i="4"/>
  <c r="EH192" i="4"/>
  <c r="EH188" i="4"/>
  <c r="EH184" i="4"/>
  <c r="EH180" i="4"/>
  <c r="EH176" i="4"/>
  <c r="EH172" i="4"/>
  <c r="EH168" i="4"/>
  <c r="EH164" i="4"/>
  <c r="EH160" i="4"/>
  <c r="EH156" i="4"/>
  <c r="EH152" i="4"/>
  <c r="EH148" i="4"/>
  <c r="EH144" i="4"/>
  <c r="EH140" i="4"/>
  <c r="EH136" i="4"/>
  <c r="EH132" i="4"/>
  <c r="EH128" i="4"/>
  <c r="EH124" i="4"/>
  <c r="EH120" i="4"/>
  <c r="EH116" i="4"/>
  <c r="EH112" i="4"/>
  <c r="EH108" i="4"/>
  <c r="EH104" i="4"/>
  <c r="EH100" i="4"/>
  <c r="EH96" i="4"/>
  <c r="EH92" i="4"/>
  <c r="EH88" i="4"/>
  <c r="EH84" i="4"/>
  <c r="EH80" i="4"/>
  <c r="EH76" i="4"/>
  <c r="EH72" i="4"/>
  <c r="EH68" i="4"/>
  <c r="EH64" i="4"/>
  <c r="EH60" i="4"/>
  <c r="EH56" i="4"/>
  <c r="EH52" i="4"/>
  <c r="EH44" i="4"/>
  <c r="EH40" i="4"/>
  <c r="EH36" i="4"/>
  <c r="EH32" i="4"/>
  <c r="EH24" i="4"/>
  <c r="EH20" i="4"/>
  <c r="EH12" i="4"/>
  <c r="EH8" i="4"/>
  <c r="EO178" i="4"/>
  <c r="EO50" i="4"/>
  <c r="EO230" i="4"/>
  <c r="EO166" i="4"/>
  <c r="EO102" i="4"/>
  <c r="EO38" i="4"/>
  <c r="EO6" i="4"/>
  <c r="CD264" i="4"/>
  <c r="CD252" i="4"/>
  <c r="CD220" i="4"/>
  <c r="CD172" i="4"/>
  <c r="AU292" i="4"/>
  <c r="AU288" i="4"/>
  <c r="AU284" i="4"/>
  <c r="AU280" i="4"/>
  <c r="AU276" i="4"/>
  <c r="AU272" i="4"/>
  <c r="AU268" i="4"/>
  <c r="AU264" i="4"/>
  <c r="AU260" i="4"/>
  <c r="AU256" i="4"/>
  <c r="AU252" i="4"/>
  <c r="AU248" i="4"/>
  <c r="AU244" i="4"/>
  <c r="AU240" i="4"/>
  <c r="AU236" i="4"/>
  <c r="AU232" i="4"/>
  <c r="AU228" i="4"/>
  <c r="AU224" i="4"/>
  <c r="AU220" i="4"/>
  <c r="AU216" i="4"/>
  <c r="AU212" i="4"/>
  <c r="AU208" i="4"/>
  <c r="AU204" i="4"/>
  <c r="AU200" i="4"/>
  <c r="AU196" i="4"/>
  <c r="AU192" i="4"/>
  <c r="AU188" i="4"/>
  <c r="AU184" i="4"/>
  <c r="AU180" i="4"/>
  <c r="AU176" i="4"/>
  <c r="AU172" i="4"/>
  <c r="AU168" i="4"/>
  <c r="AU164" i="4"/>
  <c r="AU160" i="4"/>
  <c r="AU156" i="4"/>
  <c r="AU152" i="4"/>
  <c r="AU148" i="4"/>
  <c r="AU144" i="4"/>
  <c r="AU140" i="4"/>
  <c r="AU136" i="4"/>
  <c r="AU132" i="4"/>
  <c r="AU128" i="4"/>
  <c r="AU124" i="4"/>
  <c r="AU120" i="4"/>
  <c r="AU116" i="4"/>
  <c r="AU112" i="4"/>
  <c r="AU108" i="4"/>
  <c r="AU104" i="4"/>
  <c r="AU100" i="4"/>
  <c r="AU96" i="4"/>
  <c r="AU92" i="4"/>
  <c r="AU88" i="4"/>
  <c r="AU84" i="4"/>
  <c r="AU80" i="4"/>
  <c r="AU76" i="4"/>
  <c r="AU72" i="4"/>
  <c r="AU68" i="4"/>
  <c r="AU64" i="4"/>
  <c r="AU60" i="4"/>
  <c r="AU56" i="4"/>
  <c r="AU52" i="4"/>
  <c r="AU48" i="4"/>
  <c r="AU44" i="4"/>
  <c r="AU40" i="4"/>
  <c r="AU36" i="4"/>
  <c r="AU32" i="4"/>
  <c r="AU28" i="4"/>
  <c r="AU24" i="4"/>
  <c r="AU20" i="4"/>
  <c r="AU16" i="4"/>
  <c r="AU12" i="4"/>
  <c r="AU8" i="4"/>
  <c r="BP287" i="4"/>
  <c r="BP283" i="4"/>
  <c r="BP279" i="4"/>
  <c r="BP271" i="4"/>
  <c r="BP267" i="4"/>
  <c r="BP263" i="4"/>
  <c r="BP255" i="4"/>
  <c r="BP251" i="4"/>
  <c r="BP247" i="4"/>
  <c r="BP243" i="4"/>
  <c r="BP239" i="4"/>
  <c r="BP235" i="4"/>
  <c r="BP231" i="4"/>
  <c r="BP223" i="4"/>
  <c r="BP219" i="4"/>
  <c r="BP215" i="4"/>
  <c r="BP207" i="4"/>
  <c r="CR283" i="4"/>
  <c r="CR275" i="4"/>
  <c r="CR267" i="4"/>
  <c r="CR251" i="4"/>
  <c r="CR243" i="4"/>
  <c r="CR235" i="4"/>
  <c r="CR219" i="4"/>
  <c r="CR211" i="4"/>
  <c r="CR203" i="4"/>
  <c r="CR187" i="4"/>
  <c r="CR179" i="4"/>
  <c r="CR171" i="4"/>
  <c r="CR155" i="4"/>
  <c r="CR139" i="4"/>
  <c r="CR123" i="4"/>
  <c r="CR115" i="4"/>
  <c r="CR107" i="4"/>
  <c r="CR83" i="4"/>
  <c r="CR59" i="4"/>
  <c r="CR51" i="4"/>
  <c r="CR43" i="4"/>
  <c r="CR27" i="4"/>
  <c r="CR11" i="4"/>
  <c r="CD204" i="4"/>
  <c r="CD168" i="4"/>
  <c r="CK279" i="4"/>
  <c r="CK275" i="4"/>
  <c r="CK271" i="4"/>
  <c r="CK267" i="4"/>
  <c r="CK263" i="4"/>
  <c r="CK259" i="4"/>
  <c r="CK255" i="4"/>
  <c r="CK251" i="4"/>
  <c r="CK247" i="4"/>
  <c r="CK243" i="4"/>
  <c r="CK239" i="4"/>
  <c r="CK235" i="4"/>
  <c r="CK231" i="4"/>
  <c r="CK223" i="4"/>
  <c r="CK219" i="4"/>
  <c r="CK215" i="4"/>
  <c r="CK211" i="4"/>
  <c r="CK207" i="4"/>
  <c r="CK203" i="4"/>
  <c r="CK199" i="4"/>
  <c r="CK195" i="4"/>
  <c r="CK191" i="4"/>
  <c r="CK187" i="4"/>
  <c r="CK183" i="4"/>
  <c r="CK179" i="4"/>
  <c r="CK175" i="4"/>
  <c r="CK171" i="4"/>
  <c r="CK167" i="4"/>
  <c r="CK159" i="4"/>
  <c r="CK155" i="4"/>
  <c r="CK151" i="4"/>
  <c r="CK147" i="4"/>
  <c r="CK143" i="4"/>
  <c r="CK139" i="4"/>
  <c r="CK135" i="4"/>
  <c r="CK131" i="4"/>
  <c r="CK127" i="4"/>
  <c r="CK123" i="4"/>
  <c r="CK119" i="4"/>
  <c r="CK115" i="4"/>
  <c r="CK111" i="4"/>
  <c r="CK107" i="4"/>
  <c r="CK103" i="4"/>
  <c r="CK95" i="4"/>
  <c r="CK91" i="4"/>
  <c r="CK87" i="4"/>
  <c r="CK83" i="4"/>
  <c r="CK79" i="4"/>
  <c r="CK75" i="4"/>
  <c r="CK71" i="4"/>
  <c r="CK67" i="4"/>
  <c r="CK63" i="4"/>
  <c r="CK59" i="4"/>
  <c r="CK55" i="4"/>
  <c r="CK51" i="4"/>
  <c r="CK47" i="4"/>
  <c r="CK43" i="4"/>
  <c r="CK39" i="4"/>
  <c r="CK31" i="4"/>
  <c r="CK27" i="4"/>
  <c r="CK23" i="4"/>
  <c r="CK19" i="4"/>
  <c r="CK15" i="4"/>
  <c r="CD293" i="4"/>
  <c r="CD289" i="4"/>
  <c r="CD281" i="4"/>
  <c r="CD273" i="4"/>
  <c r="CD265" i="4"/>
  <c r="CD257" i="4"/>
  <c r="CD249" i="4"/>
  <c r="CD241" i="4"/>
  <c r="CD233" i="4"/>
  <c r="CD229" i="4"/>
  <c r="CD225" i="4"/>
  <c r="CD217" i="4"/>
  <c r="CD213" i="4"/>
  <c r="CD209" i="4"/>
  <c r="CD201" i="4"/>
  <c r="CD197" i="4"/>
  <c r="CD193" i="4"/>
  <c r="CD185" i="4"/>
  <c r="CD181" i="4"/>
  <c r="CD177" i="4"/>
  <c r="CD169" i="4"/>
  <c r="CD165" i="4"/>
  <c r="CD161" i="4"/>
  <c r="CD153" i="4"/>
  <c r="CD145" i="4"/>
  <c r="CD141" i="4"/>
  <c r="CD137" i="4"/>
  <c r="CD133" i="4"/>
  <c r="CD129" i="4"/>
  <c r="CD125" i="4"/>
  <c r="CD121" i="4"/>
  <c r="CD117" i="4"/>
  <c r="CD113" i="4"/>
  <c r="CD109" i="4"/>
  <c r="CD105" i="4"/>
  <c r="CD101" i="4"/>
  <c r="CD97" i="4"/>
  <c r="CD93" i="4"/>
  <c r="CD89" i="4"/>
  <c r="CD85" i="4"/>
  <c r="CD81" i="4"/>
  <c r="CD77" i="4"/>
  <c r="CD73" i="4"/>
  <c r="CD69" i="4"/>
  <c r="CD65" i="4"/>
  <c r="CD61" i="4"/>
  <c r="CD57" i="4"/>
  <c r="CD53" i="4"/>
  <c r="CD49" i="4"/>
  <c r="CD45" i="4"/>
  <c r="CD41" i="4"/>
  <c r="CD37" i="4"/>
  <c r="CD33" i="4"/>
  <c r="CD29" i="4"/>
  <c r="CD25" i="4"/>
  <c r="CD21" i="4"/>
  <c r="CD17" i="4"/>
  <c r="CD13" i="4"/>
  <c r="CD9" i="4"/>
  <c r="CR293" i="4"/>
  <c r="CR289" i="4"/>
  <c r="CR285" i="4"/>
  <c r="CR281" i="4"/>
  <c r="CR277" i="4"/>
  <c r="CR273" i="4"/>
  <c r="CR269" i="4"/>
  <c r="CR265" i="4"/>
  <c r="CR261" i="4"/>
  <c r="CR257" i="4"/>
  <c r="CR252" i="4"/>
  <c r="CR248" i="4"/>
  <c r="CR244" i="4"/>
  <c r="CR240" i="4"/>
  <c r="CR236" i="4"/>
  <c r="CR228" i="4"/>
  <c r="CR224" i="4"/>
  <c r="CR220" i="4"/>
  <c r="CR216" i="4"/>
  <c r="CR208" i="4"/>
  <c r="CR204" i="4"/>
  <c r="CR200" i="4"/>
  <c r="CR196" i="4"/>
  <c r="CR192" i="4"/>
  <c r="CR188" i="4"/>
  <c r="CR184" i="4"/>
  <c r="CR180" i="4"/>
  <c r="CR176" i="4"/>
  <c r="CR172" i="4"/>
  <c r="CR168" i="4"/>
  <c r="CR164" i="4"/>
  <c r="CR160" i="4"/>
  <c r="CR156" i="4"/>
  <c r="CR152" i="4"/>
  <c r="CR148" i="4"/>
  <c r="CR144" i="4"/>
  <c r="CR140" i="4"/>
  <c r="CR136" i="4"/>
  <c r="CR132" i="4"/>
  <c r="CR128" i="4"/>
  <c r="CR124" i="4"/>
  <c r="CR120" i="4"/>
  <c r="CR116" i="4"/>
  <c r="CR112" i="4"/>
  <c r="CR108" i="4"/>
  <c r="CR104" i="4"/>
  <c r="CR100" i="4"/>
  <c r="CR96" i="4"/>
  <c r="CR92" i="4"/>
  <c r="CR88" i="4"/>
  <c r="CR84" i="4"/>
  <c r="CR80" i="4"/>
  <c r="CR76" i="4"/>
  <c r="CR72" i="4"/>
  <c r="CR68" i="4"/>
  <c r="CR64" i="4"/>
  <c r="CR60" i="4"/>
  <c r="CR56" i="4"/>
  <c r="CR52" i="4"/>
  <c r="CR48" i="4"/>
  <c r="CR44" i="4"/>
  <c r="CR40" i="4"/>
  <c r="CR36" i="4"/>
  <c r="CR32" i="4"/>
  <c r="CR28" i="4"/>
  <c r="CR24" i="4"/>
  <c r="CR20" i="4"/>
  <c r="CR16" i="4"/>
  <c r="CR12" i="4"/>
  <c r="CR8" i="4"/>
  <c r="CY293" i="4"/>
  <c r="CY289" i="4"/>
  <c r="CY285" i="4"/>
  <c r="CY281" i="4"/>
  <c r="CY277" i="4"/>
  <c r="CY273" i="4"/>
  <c r="CY269" i="4"/>
  <c r="CY265" i="4"/>
  <c r="CY261" i="4"/>
  <c r="CY257" i="4"/>
  <c r="CY253" i="4"/>
  <c r="CY249" i="4"/>
  <c r="CY245" i="4"/>
  <c r="CY241" i="4"/>
  <c r="CY237" i="4"/>
  <c r="CY233" i="4"/>
  <c r="CY229" i="4"/>
  <c r="CY225" i="4"/>
  <c r="CY221" i="4"/>
  <c r="CY217" i="4"/>
  <c r="CY213" i="4"/>
  <c r="CY209" i="4"/>
  <c r="CY205" i="4"/>
  <c r="CY201" i="4"/>
  <c r="CY197" i="4"/>
  <c r="CY181" i="4"/>
  <c r="CY129" i="4"/>
  <c r="EH286" i="4"/>
  <c r="EH287" i="4"/>
  <c r="EH282" i="4"/>
  <c r="EH270" i="4"/>
  <c r="EH271" i="4"/>
  <c r="EH266" i="4"/>
  <c r="EH254" i="4"/>
  <c r="EH255" i="4"/>
  <c r="EH250" i="4"/>
  <c r="EH238" i="4"/>
  <c r="EH239" i="4"/>
  <c r="EH234" i="4"/>
  <c r="EH222" i="4"/>
  <c r="EH223" i="4"/>
  <c r="EH218" i="4"/>
  <c r="EH206" i="4"/>
  <c r="EH207" i="4"/>
  <c r="EH202" i="4"/>
  <c r="EH190" i="4"/>
  <c r="EH191" i="4"/>
  <c r="EH186" i="4"/>
  <c r="EH174" i="4"/>
  <c r="EH175" i="4"/>
  <c r="EH170" i="4"/>
  <c r="EH158" i="4"/>
  <c r="EH159" i="4"/>
  <c r="EH154" i="4"/>
  <c r="EH142" i="4"/>
  <c r="EH143" i="4"/>
  <c r="EH134" i="4"/>
  <c r="EH135" i="4"/>
  <c r="EH126" i="4"/>
  <c r="EH127" i="4"/>
  <c r="EH118" i="4"/>
  <c r="EH119" i="4"/>
  <c r="EH110" i="4"/>
  <c r="EH111" i="4"/>
  <c r="EH102" i="4"/>
  <c r="EH103" i="4"/>
  <c r="EH94" i="4"/>
  <c r="EH95" i="4"/>
  <c r="EH86" i="4"/>
  <c r="EH87" i="4"/>
  <c r="EH78" i="4"/>
  <c r="EH79" i="4"/>
  <c r="EH70" i="4"/>
  <c r="EH71" i="4"/>
  <c r="EH62" i="4"/>
  <c r="EH63" i="4"/>
  <c r="EH54" i="4"/>
  <c r="EH50" i="4"/>
  <c r="EH46" i="4"/>
  <c r="EH42" i="4"/>
  <c r="EH34" i="4"/>
  <c r="EH30" i="4"/>
  <c r="EH22" i="4"/>
  <c r="EH18" i="4"/>
  <c r="EH14" i="4"/>
  <c r="EH10" i="4"/>
  <c r="EH274" i="4"/>
  <c r="EH263" i="4"/>
  <c r="EH242" i="4"/>
  <c r="EH231" i="4"/>
  <c r="EH210" i="4"/>
  <c r="EH199" i="4"/>
  <c r="EH178" i="4"/>
  <c r="EH167" i="4"/>
  <c r="EH146" i="4"/>
  <c r="EH131" i="4"/>
  <c r="EH115" i="4"/>
  <c r="EH99" i="4"/>
  <c r="EH83" i="4"/>
  <c r="EH67" i="4"/>
  <c r="EO291" i="4"/>
  <c r="EO290" i="4"/>
  <c r="EO286" i="4"/>
  <c r="EO287" i="4"/>
  <c r="EO282" i="4"/>
  <c r="EO278" i="4"/>
  <c r="EO279" i="4"/>
  <c r="EO270" i="4"/>
  <c r="EO271" i="4"/>
  <c r="EO266" i="4"/>
  <c r="EO267" i="4"/>
  <c r="EO259" i="4"/>
  <c r="EO258" i="4"/>
  <c r="EO254" i="4"/>
  <c r="EO255" i="4"/>
  <c r="EO250" i="4"/>
  <c r="EO246" i="4"/>
  <c r="EO247" i="4"/>
  <c r="EO238" i="4"/>
  <c r="EO239" i="4"/>
  <c r="EO234" i="4"/>
  <c r="EO235" i="4"/>
  <c r="EO227" i="4"/>
  <c r="EO226" i="4"/>
  <c r="EO222" i="4"/>
  <c r="EO223" i="4"/>
  <c r="EO218" i="4"/>
  <c r="EO214" i="4"/>
  <c r="EO215" i="4"/>
  <c r="EO206" i="4"/>
  <c r="EO207" i="4"/>
  <c r="EO202" i="4"/>
  <c r="EO203" i="4"/>
  <c r="EO195" i="4"/>
  <c r="EO194" i="4"/>
  <c r="EO190" i="4"/>
  <c r="EO191" i="4"/>
  <c r="EO186" i="4"/>
  <c r="EO182" i="4"/>
  <c r="EO183" i="4"/>
  <c r="EO174" i="4"/>
  <c r="EO175" i="4"/>
  <c r="EO170" i="4"/>
  <c r="EO171" i="4"/>
  <c r="EO163" i="4"/>
  <c r="EO162" i="4"/>
  <c r="EO158" i="4"/>
  <c r="EO159" i="4"/>
  <c r="EO154" i="4"/>
  <c r="EO150" i="4"/>
  <c r="EO151" i="4"/>
  <c r="EO142" i="4"/>
  <c r="EO143" i="4"/>
  <c r="EO138" i="4"/>
  <c r="EO139" i="4"/>
  <c r="EO131" i="4"/>
  <c r="EO130" i="4"/>
  <c r="EO126" i="4"/>
  <c r="EO127" i="4"/>
  <c r="EO122" i="4"/>
  <c r="EO118" i="4"/>
  <c r="EO119" i="4"/>
  <c r="EO110" i="4"/>
  <c r="EO111" i="4"/>
  <c r="EO106" i="4"/>
  <c r="EO107" i="4"/>
  <c r="EO99" i="4"/>
  <c r="EO98" i="4"/>
  <c r="EO94" i="4"/>
  <c r="EO95" i="4"/>
  <c r="EO90" i="4"/>
  <c r="EO86" i="4"/>
  <c r="EO87" i="4"/>
  <c r="EO78" i="4"/>
  <c r="EO79" i="4"/>
  <c r="EO74" i="4"/>
  <c r="EO75" i="4"/>
  <c r="EO67" i="4"/>
  <c r="EO66" i="4"/>
  <c r="EO62" i="4"/>
  <c r="EO63" i="4"/>
  <c r="EO58" i="4"/>
  <c r="EO54" i="4"/>
  <c r="EO55" i="4"/>
  <c r="EO46" i="4"/>
  <c r="EO47" i="4"/>
  <c r="EO42" i="4"/>
  <c r="EO43" i="4"/>
  <c r="EO35" i="4"/>
  <c r="EO34" i="4"/>
  <c r="EO30" i="4"/>
  <c r="EO31" i="4"/>
  <c r="EO26" i="4"/>
  <c r="EO22" i="4"/>
  <c r="EO23" i="4"/>
  <c r="EO14" i="4"/>
  <c r="EO15" i="4"/>
  <c r="EO10" i="4"/>
  <c r="EO11" i="4"/>
  <c r="EO274" i="4"/>
  <c r="EO231" i="4"/>
  <c r="EO210" i="4"/>
  <c r="EO167" i="4"/>
  <c r="EO146" i="4"/>
  <c r="EO103" i="4"/>
  <c r="EO82" i="4"/>
  <c r="EO39" i="4"/>
  <c r="EO18" i="4"/>
  <c r="EH283" i="4"/>
  <c r="EH251" i="4"/>
  <c r="EH219" i="4"/>
  <c r="EH187" i="4"/>
  <c r="EH155" i="4"/>
  <c r="EH26" i="4"/>
  <c r="EO251" i="4"/>
  <c r="EO187" i="4"/>
  <c r="EO123" i="4"/>
  <c r="EO59" i="4"/>
  <c r="CR41" i="4"/>
  <c r="CR37" i="4"/>
  <c r="CR33" i="4"/>
  <c r="CR29" i="4"/>
  <c r="CR25" i="4"/>
  <c r="CR21" i="4"/>
  <c r="CR17" i="4"/>
  <c r="CR13" i="4"/>
  <c r="CR9" i="4"/>
  <c r="CY290" i="4"/>
  <c r="CY286" i="4"/>
  <c r="CY282" i="4"/>
  <c r="CY278" i="4"/>
  <c r="CY274" i="4"/>
  <c r="CY270" i="4"/>
  <c r="CY266" i="4"/>
  <c r="CY262" i="4"/>
  <c r="CY258" i="4"/>
  <c r="CY254" i="4"/>
  <c r="CY250" i="4"/>
  <c r="CY246" i="4"/>
  <c r="CY242" i="4"/>
  <c r="CY238" i="4"/>
  <c r="CY234" i="4"/>
  <c r="CY230" i="4"/>
  <c r="CY226" i="4"/>
  <c r="CY222" i="4"/>
  <c r="CY218" i="4"/>
  <c r="CY214" i="4"/>
  <c r="CY210" i="4"/>
  <c r="CY206" i="4"/>
  <c r="CY202" i="4"/>
  <c r="CY198" i="4"/>
  <c r="CY194" i="4"/>
  <c r="CY190" i="4"/>
  <c r="CY186" i="4"/>
  <c r="CY182" i="4"/>
  <c r="CY178" i="4"/>
  <c r="CY174" i="4"/>
  <c r="CY170" i="4"/>
  <c r="CY166" i="4"/>
  <c r="CY162" i="4"/>
  <c r="CY158" i="4"/>
  <c r="CY154" i="4"/>
  <c r="CY150" i="4"/>
  <c r="CY146" i="4"/>
  <c r="CY142" i="4"/>
  <c r="CY138" i="4"/>
  <c r="CY134" i="4"/>
  <c r="CY130" i="4"/>
  <c r="CY126" i="4"/>
  <c r="CY122" i="4"/>
  <c r="CY118" i="4"/>
  <c r="CY114" i="4"/>
  <c r="CY110" i="4"/>
  <c r="CY106" i="4"/>
  <c r="CY102" i="4"/>
  <c r="CY98" i="4"/>
  <c r="CY94" i="4"/>
  <c r="CY90" i="4"/>
  <c r="CY86" i="4"/>
  <c r="CY82" i="4"/>
  <c r="CY78" i="4"/>
  <c r="CY74" i="4"/>
  <c r="CY70" i="4"/>
  <c r="CY66" i="4"/>
  <c r="CY62" i="4"/>
  <c r="CY58" i="4"/>
  <c r="CY54" i="4"/>
  <c r="CY50" i="4"/>
  <c r="CY46" i="4"/>
  <c r="CY42" i="4"/>
  <c r="CY38" i="4"/>
  <c r="CY34" i="4"/>
  <c r="CY30" i="4"/>
  <c r="CY26" i="4"/>
  <c r="CY22" i="4"/>
  <c r="CY18" i="4"/>
  <c r="CY14" i="4"/>
  <c r="CY10" i="4"/>
  <c r="DF293" i="4"/>
  <c r="DF289" i="4"/>
  <c r="DF277" i="4"/>
  <c r="DF269" i="4"/>
  <c r="DF265" i="4"/>
  <c r="DF249" i="4"/>
  <c r="DF37" i="4"/>
  <c r="DM278" i="4"/>
  <c r="DM262" i="4"/>
  <c r="DM246" i="4"/>
  <c r="DM214" i="4"/>
  <c r="DM198" i="4"/>
  <c r="DM166" i="4"/>
  <c r="DM134" i="4"/>
  <c r="DM54" i="4"/>
  <c r="DM38" i="4"/>
  <c r="DM22" i="4"/>
  <c r="EH55" i="4"/>
  <c r="EH51" i="4"/>
  <c r="EH47" i="4"/>
  <c r="EH43" i="4"/>
  <c r="EH39" i="4"/>
  <c r="EH35" i="4"/>
  <c r="EH31" i="4"/>
  <c r="EH27" i="4"/>
  <c r="EH23" i="4"/>
  <c r="EH19" i="4"/>
  <c r="EH15" i="4"/>
  <c r="EH11" i="4"/>
  <c r="EH7" i="4"/>
  <c r="BB7" i="4"/>
  <c r="BB39" i="4"/>
  <c r="BI189" i="4"/>
  <c r="CK276" i="4"/>
  <c r="CK272" i="4"/>
  <c r="CK268" i="4"/>
  <c r="CK264" i="4"/>
  <c r="CK260" i="4"/>
  <c r="CK256" i="4"/>
  <c r="CK252" i="4"/>
  <c r="CK248" i="4"/>
  <c r="CK244" i="4"/>
  <c r="CK240" i="4"/>
  <c r="CK236" i="4"/>
  <c r="CK232" i="4"/>
  <c r="CK228" i="4"/>
  <c r="CK224" i="4"/>
  <c r="CK220" i="4"/>
  <c r="CK216" i="4"/>
  <c r="CK212" i="4"/>
  <c r="CK208" i="4"/>
  <c r="CK204" i="4"/>
  <c r="CK200" i="4"/>
  <c r="CK196" i="4"/>
  <c r="CK192" i="4"/>
  <c r="CK188" i="4"/>
  <c r="CK184" i="4"/>
  <c r="CK180" i="4"/>
  <c r="CK176" i="4"/>
  <c r="CD290" i="4"/>
  <c r="CD274" i="4"/>
  <c r="CD258" i="4"/>
  <c r="CD242" i="4"/>
  <c r="CD226" i="4"/>
  <c r="CD210" i="4"/>
  <c r="CD194" i="4"/>
  <c r="CD178" i="4"/>
  <c r="CD162" i="4"/>
  <c r="CD146" i="4"/>
  <c r="CD138" i="4"/>
  <c r="CD130" i="4"/>
  <c r="CD122" i="4"/>
  <c r="CD114" i="4"/>
  <c r="CD106" i="4"/>
  <c r="CD98" i="4"/>
  <c r="CD90" i="4"/>
  <c r="CD82" i="4"/>
  <c r="CD74" i="4"/>
  <c r="CD66" i="4"/>
  <c r="CD58" i="4"/>
  <c r="CD50" i="4"/>
  <c r="CD42" i="4"/>
  <c r="CD34" i="4"/>
  <c r="CD26" i="4"/>
  <c r="CD18" i="4"/>
  <c r="CD10" i="4"/>
  <c r="CD6" i="4"/>
  <c r="CD292" i="4"/>
  <c r="CD288" i="4"/>
  <c r="CD276" i="4"/>
  <c r="CD272" i="4"/>
  <c r="CD260" i="4"/>
  <c r="CD256" i="4"/>
  <c r="CD244" i="4"/>
  <c r="CD240" i="4"/>
  <c r="CD228" i="4"/>
  <c r="CD224" i="4"/>
  <c r="CD212" i="4"/>
  <c r="CD208" i="4"/>
  <c r="CD196" i="4"/>
  <c r="CD192" i="4"/>
  <c r="CD180" i="4"/>
  <c r="CD176" i="4"/>
  <c r="CD164" i="4"/>
  <c r="CD160" i="4"/>
  <c r="CD148" i="4"/>
  <c r="CR291" i="4"/>
  <c r="CR259" i="4"/>
  <c r="CR227" i="4"/>
  <c r="CR195" i="4"/>
  <c r="CR147" i="4"/>
  <c r="CR91" i="4"/>
  <c r="CR75" i="4"/>
  <c r="CR19" i="4"/>
  <c r="CY292" i="4"/>
  <c r="CY268" i="4"/>
  <c r="EA209" i="4"/>
  <c r="EA205" i="4"/>
  <c r="EA201" i="4"/>
  <c r="EA197" i="4"/>
  <c r="DT81" i="4"/>
  <c r="CY207" i="4"/>
  <c r="CY203" i="4"/>
  <c r="CY199" i="4"/>
  <c r="CY195" i="4"/>
  <c r="CY191" i="4"/>
  <c r="CY187" i="4"/>
  <c r="CY183" i="4"/>
  <c r="CY179" i="4"/>
  <c r="CY175" i="4"/>
  <c r="CY171" i="4"/>
  <c r="CY167" i="4"/>
  <c r="CY163" i="4"/>
  <c r="CY159" i="4"/>
  <c r="CY155" i="4"/>
  <c r="CY151" i="4"/>
  <c r="CY147" i="4"/>
  <c r="CY143" i="4"/>
  <c r="CY139" i="4"/>
  <c r="CY135" i="4"/>
  <c r="CY131" i="4"/>
  <c r="CY127" i="4"/>
  <c r="CY123" i="4"/>
  <c r="CY119" i="4"/>
  <c r="CY115" i="4"/>
  <c r="CY111" i="4"/>
  <c r="CY107" i="4"/>
  <c r="CY103" i="4"/>
  <c r="CY99" i="4"/>
  <c r="CY95" i="4"/>
  <c r="CY91" i="4"/>
  <c r="CY87" i="4"/>
  <c r="CY83" i="4"/>
  <c r="CY79" i="4"/>
  <c r="CY75" i="4"/>
  <c r="CY71" i="4"/>
  <c r="CY67" i="4"/>
  <c r="CY63" i="4"/>
  <c r="CY59" i="4"/>
  <c r="CY55" i="4"/>
  <c r="CY51" i="4"/>
  <c r="CY47" i="4"/>
  <c r="CY43" i="4"/>
  <c r="CY39" i="4"/>
  <c r="CY35" i="4"/>
  <c r="CY31" i="4"/>
  <c r="CY27" i="4"/>
  <c r="CY23" i="4"/>
  <c r="CY19" i="4"/>
  <c r="CY15" i="4"/>
  <c r="CY11" i="4"/>
  <c r="CY7" i="4"/>
  <c r="DF291" i="4"/>
  <c r="DF283" i="4"/>
  <c r="DF275" i="4"/>
  <c r="DF267" i="4"/>
  <c r="DF259" i="4"/>
  <c r="DF251" i="4"/>
  <c r="DF243" i="4"/>
  <c r="DF235" i="4"/>
  <c r="DF231" i="4"/>
  <c r="DF227" i="4"/>
  <c r="DF223" i="4"/>
  <c r="DF219" i="4"/>
  <c r="DF211" i="4"/>
  <c r="DF203" i="4"/>
  <c r="DF195" i="4"/>
  <c r="DF187" i="4"/>
  <c r="DF179" i="4"/>
  <c r="DF175" i="4"/>
  <c r="DF171" i="4"/>
  <c r="DF163" i="4"/>
  <c r="DF155" i="4"/>
  <c r="DF147" i="4"/>
  <c r="DF143" i="4"/>
  <c r="DF139" i="4"/>
  <c r="DF131" i="4"/>
  <c r="DF123" i="4"/>
  <c r="DF115" i="4"/>
  <c r="DF107" i="4"/>
  <c r="DF99" i="4"/>
  <c r="DF91" i="4"/>
  <c r="DF83" i="4"/>
  <c r="DF79" i="4"/>
  <c r="DF75" i="4"/>
  <c r="DF67" i="4"/>
  <c r="DF63" i="4"/>
  <c r="DF59" i="4"/>
  <c r="DF55" i="4"/>
  <c r="DF51" i="4"/>
  <c r="DF47" i="4"/>
  <c r="DF43" i="4"/>
  <c r="DF39" i="4"/>
  <c r="DF35" i="4"/>
  <c r="DF31" i="4"/>
  <c r="DF27" i="4"/>
  <c r="DF23" i="4"/>
  <c r="DF19" i="4"/>
  <c r="DF15" i="4"/>
  <c r="DF11" i="4"/>
  <c r="DF7" i="4"/>
  <c r="DM292" i="4"/>
  <c r="DM288" i="4"/>
  <c r="DM284" i="4"/>
  <c r="DM280" i="4"/>
  <c r="DM272" i="4"/>
  <c r="DM268" i="4"/>
  <c r="DM264" i="4"/>
  <c r="DM260" i="4"/>
  <c r="DM256" i="4"/>
  <c r="DM252" i="4"/>
  <c r="DM248" i="4"/>
  <c r="DM240" i="4"/>
  <c r="DM236" i="4"/>
  <c r="DM232" i="4"/>
  <c r="DM228" i="4"/>
  <c r="DM224" i="4"/>
  <c r="DM220" i="4"/>
  <c r="DM216" i="4"/>
  <c r="DM208" i="4"/>
  <c r="DM204" i="4"/>
  <c r="DM200" i="4"/>
  <c r="DM196" i="4"/>
  <c r="DM192" i="4"/>
  <c r="DM188" i="4"/>
  <c r="DM184" i="4"/>
  <c r="DM176" i="4"/>
  <c r="DM172" i="4"/>
  <c r="DM168" i="4"/>
  <c r="DM164" i="4"/>
  <c r="DM160" i="4"/>
  <c r="DM156" i="4"/>
  <c r="DM152" i="4"/>
  <c r="DM144" i="4"/>
  <c r="DM140" i="4"/>
  <c r="DM136" i="4"/>
  <c r="DM132" i="4"/>
  <c r="DM128" i="4"/>
  <c r="DM124" i="4"/>
  <c r="DM120" i="4"/>
  <c r="DM112" i="4"/>
  <c r="DM108" i="4"/>
  <c r="DM104" i="4"/>
  <c r="DM100" i="4"/>
  <c r="DM96" i="4"/>
  <c r="DM92" i="4"/>
  <c r="DM88" i="4"/>
  <c r="DM80" i="4"/>
  <c r="DM76" i="4"/>
  <c r="DM72" i="4"/>
  <c r="DM68" i="4"/>
  <c r="DM64" i="4"/>
  <c r="DM60" i="4"/>
  <c r="DM56" i="4"/>
  <c r="DM48" i="4"/>
  <c r="DM44" i="4"/>
  <c r="DM40" i="4"/>
  <c r="DM36" i="4"/>
  <c r="DM32" i="4"/>
  <c r="DM28" i="4"/>
  <c r="DM24" i="4"/>
  <c r="DM16" i="4"/>
  <c r="DM12" i="4"/>
  <c r="DM8" i="4"/>
  <c r="CY193" i="4"/>
  <c r="CY189" i="4"/>
  <c r="CY185" i="4"/>
  <c r="CY177" i="4"/>
  <c r="CY173" i="4"/>
  <c r="CY169" i="4"/>
  <c r="CY165" i="4"/>
  <c r="CY161" i="4"/>
  <c r="CY157" i="4"/>
  <c r="CY153" i="4"/>
  <c r="CY145" i="4"/>
  <c r="CY141" i="4"/>
  <c r="CY137" i="4"/>
  <c r="CY133" i="4"/>
  <c r="CY125" i="4"/>
  <c r="CY121" i="4"/>
  <c r="CY117" i="4"/>
  <c r="CY113" i="4"/>
  <c r="CY109" i="4"/>
  <c r="CY105" i="4"/>
  <c r="CY101" i="4"/>
  <c r="CY97" i="4"/>
  <c r="CY93" i="4"/>
  <c r="CY89" i="4"/>
  <c r="CY85" i="4"/>
  <c r="CY81" i="4"/>
  <c r="CY77" i="4"/>
  <c r="CY73" i="4"/>
  <c r="CY69" i="4"/>
  <c r="CY65" i="4"/>
  <c r="CY61" i="4"/>
  <c r="CY57" i="4"/>
  <c r="CY53" i="4"/>
  <c r="CY49" i="4"/>
  <c r="CY45" i="4"/>
  <c r="CY41" i="4"/>
  <c r="CY37" i="4"/>
  <c r="CY33" i="4"/>
  <c r="CY29" i="4"/>
  <c r="CY25" i="4"/>
  <c r="CY21" i="4"/>
  <c r="CY17" i="4"/>
  <c r="CY13" i="4"/>
  <c r="CY9" i="4"/>
  <c r="DT286" i="4"/>
  <c r="DT282" i="4"/>
  <c r="DT274" i="4"/>
  <c r="DT270" i="4"/>
  <c r="DT266" i="4"/>
  <c r="DT258" i="4"/>
  <c r="DT254" i="4"/>
  <c r="DT250" i="4"/>
  <c r="DT238" i="4"/>
  <c r="DT230" i="4"/>
  <c r="DT222" i="4"/>
  <c r="DT218" i="4"/>
  <c r="DT206" i="4"/>
  <c r="DT198" i="4"/>
  <c r="DT190" i="4"/>
  <c r="DT186" i="4"/>
  <c r="DT174" i="4"/>
  <c r="DT166" i="4"/>
  <c r="DT158" i="4"/>
  <c r="DT154" i="4"/>
  <c r="DT142" i="4"/>
  <c r="DT134" i="4"/>
  <c r="DT126" i="4"/>
  <c r="DT122" i="4"/>
  <c r="DT110" i="4"/>
  <c r="DT102" i="4"/>
  <c r="DT94" i="4"/>
  <c r="DT90" i="4"/>
  <c r="DF284" i="4"/>
  <c r="DF252" i="4"/>
  <c r="DF232" i="4"/>
  <c r="DF228" i="4"/>
  <c r="DF220" i="4"/>
  <c r="DF212" i="4"/>
  <c r="DF204" i="4"/>
  <c r="DF196" i="4"/>
  <c r="DF188" i="4"/>
  <c r="DF180" i="4"/>
  <c r="DF172" i="4"/>
  <c r="DF164" i="4"/>
  <c r="DF156" i="4"/>
  <c r="DF148" i="4"/>
  <c r="DF140" i="4"/>
  <c r="DF132" i="4"/>
  <c r="DF124" i="4"/>
  <c r="DF116" i="4"/>
  <c r="DF108" i="4"/>
  <c r="DF100" i="4"/>
  <c r="DF92" i="4"/>
  <c r="DF84" i="4"/>
  <c r="DF76" i="4"/>
  <c r="DF68" i="4"/>
  <c r="DF60" i="4"/>
  <c r="DM285" i="4"/>
  <c r="DM269" i="4"/>
  <c r="DM253" i="4"/>
  <c r="DM237" i="4"/>
  <c r="DM229" i="4"/>
  <c r="DM221" i="4"/>
  <c r="DM205" i="4"/>
  <c r="DM189" i="4"/>
  <c r="DM173" i="4"/>
  <c r="DM157" i="4"/>
  <c r="DM141" i="4"/>
  <c r="DM125" i="4"/>
  <c r="DM109" i="4"/>
  <c r="DM101" i="4"/>
  <c r="DM93" i="4"/>
  <c r="DM77" i="4"/>
  <c r="DM61" i="4"/>
  <c r="DM45" i="4"/>
  <c r="DM29" i="4"/>
  <c r="DM13" i="4"/>
  <c r="DT293" i="4"/>
  <c r="DT289" i="4"/>
  <c r="DT285" i="4"/>
  <c r="DT281" i="4"/>
  <c r="DT277" i="4"/>
  <c r="DT273" i="4"/>
  <c r="DT269" i="4"/>
  <c r="DT265" i="4"/>
  <c r="DT261" i="4"/>
  <c r="DT257" i="4"/>
  <c r="DT253" i="4"/>
  <c r="DT249" i="4"/>
  <c r="DT245" i="4"/>
  <c r="DT241" i="4"/>
  <c r="DT237" i="4"/>
  <c r="DT233" i="4"/>
  <c r="DT229" i="4"/>
  <c r="DT225" i="4"/>
  <c r="DT221" i="4"/>
  <c r="DT217" i="4"/>
  <c r="DT213" i="4"/>
  <c r="DT209" i="4"/>
  <c r="DT205" i="4"/>
  <c r="DT201" i="4"/>
  <c r="DT197" i="4"/>
  <c r="DT193" i="4"/>
  <c r="DT189" i="4"/>
  <c r="DT185" i="4"/>
  <c r="DT181" i="4"/>
  <c r="DT177" i="4"/>
  <c r="DT173" i="4"/>
  <c r="DT169" i="4"/>
  <c r="DT165" i="4"/>
  <c r="DT161" i="4"/>
  <c r="DT157" i="4"/>
  <c r="DT153" i="4"/>
  <c r="DT149" i="4"/>
  <c r="DT145" i="4"/>
  <c r="DT141" i="4"/>
  <c r="DT137" i="4"/>
  <c r="DT133" i="4"/>
  <c r="DT129" i="4"/>
  <c r="DT125" i="4"/>
  <c r="DT121" i="4"/>
  <c r="DT117" i="4"/>
  <c r="DT113" i="4"/>
  <c r="DT109" i="4"/>
  <c r="DT105" i="4"/>
  <c r="DT101" i="4"/>
  <c r="DT97" i="4"/>
  <c r="DT93" i="4"/>
  <c r="DT89" i="4"/>
  <c r="DT85" i="4"/>
  <c r="DT77" i="4"/>
  <c r="DT73" i="4"/>
  <c r="DT69" i="4"/>
  <c r="DT65" i="4"/>
  <c r="DT61" i="4"/>
  <c r="DT57" i="4"/>
  <c r="DT53" i="4"/>
  <c r="EA206" i="4"/>
  <c r="EA178" i="4"/>
  <c r="DT78" i="4"/>
  <c r="DT70" i="4"/>
  <c r="DT62" i="4"/>
  <c r="DT58" i="4"/>
  <c r="DT46" i="4"/>
  <c r="DT42" i="4"/>
  <c r="DT34" i="4"/>
  <c r="DT30" i="4"/>
  <c r="DT19" i="4"/>
  <c r="DT14" i="4"/>
  <c r="EA291" i="4"/>
  <c r="EA287" i="4"/>
  <c r="EA279" i="4"/>
  <c r="EA275" i="4"/>
  <c r="EA264" i="4"/>
  <c r="EA259" i="4"/>
  <c r="EA251" i="4"/>
  <c r="EA247" i="4"/>
  <c r="EA243" i="4"/>
  <c r="EA236" i="4"/>
  <c r="EA231" i="4"/>
  <c r="EA227" i="4"/>
  <c r="EA223" i="4"/>
  <c r="EA219" i="4"/>
  <c r="EA215" i="4"/>
  <c r="EA211" i="4"/>
  <c r="EA203" i="4"/>
  <c r="EA195" i="4"/>
  <c r="EA191" i="4"/>
  <c r="EA187" i="4"/>
  <c r="EA179" i="4"/>
  <c r="EA175" i="4"/>
  <c r="EA163" i="4"/>
  <c r="EA159" i="4"/>
  <c r="EA151" i="4"/>
  <c r="EA147" i="4"/>
  <c r="EA136" i="4"/>
  <c r="EA131" i="4"/>
  <c r="EA123" i="4"/>
  <c r="EA119" i="4"/>
  <c r="EA115" i="4"/>
  <c r="EA108" i="4"/>
  <c r="EA103" i="4"/>
  <c r="EA99" i="4"/>
  <c r="EA95" i="4"/>
  <c r="EA92" i="4"/>
  <c r="EA87" i="4"/>
  <c r="EA83" i="4"/>
  <c r="EA75" i="4"/>
  <c r="EA67" i="4"/>
  <c r="EA63" i="4"/>
  <c r="EA59" i="4"/>
  <c r="EA51" i="4"/>
  <c r="EA47" i="4"/>
  <c r="EA35" i="4"/>
  <c r="EA31" i="4"/>
  <c r="EA23" i="4"/>
  <c r="EA19" i="4"/>
  <c r="EA8" i="4"/>
  <c r="DT49" i="4"/>
  <c r="DT45" i="4"/>
  <c r="DT41" i="4"/>
  <c r="DT37" i="4"/>
  <c r="DT33" i="4"/>
  <c r="DT29" i="4"/>
  <c r="DT25" i="4"/>
  <c r="DT21" i="4"/>
  <c r="DT17" i="4"/>
  <c r="DT13" i="4"/>
  <c r="DT9" i="4"/>
  <c r="EA290" i="4"/>
  <c r="EA286" i="4"/>
  <c r="EA282" i="4"/>
  <c r="EA278" i="4"/>
  <c r="EA274" i="4"/>
  <c r="EA270" i="4"/>
  <c r="EA266" i="4"/>
  <c r="EA262" i="4"/>
  <c r="EA258" i="4"/>
  <c r="EA254" i="4"/>
  <c r="EA250" i="4"/>
  <c r="EA246" i="4"/>
  <c r="EA242" i="4"/>
  <c r="EA238" i="4"/>
  <c r="EA234" i="4"/>
  <c r="EA230" i="4"/>
  <c r="EA226" i="4"/>
  <c r="EA222" i="4"/>
  <c r="EA218" i="4"/>
  <c r="EA214" i="4"/>
  <c r="EA210" i="4"/>
  <c r="EA202" i="4"/>
  <c r="EA198" i="4"/>
  <c r="EA194" i="4"/>
  <c r="EA190" i="4"/>
  <c r="EA186" i="4"/>
  <c r="EA182" i="4"/>
  <c r="EA174" i="4"/>
  <c r="EA170" i="4"/>
  <c r="EA166" i="4"/>
  <c r="EA162" i="4"/>
  <c r="EA158" i="4"/>
  <c r="EA154" i="4"/>
  <c r="EA146" i="4"/>
  <c r="EA142" i="4"/>
  <c r="EA138" i="4"/>
  <c r="EA134" i="4"/>
  <c r="EA130" i="4"/>
  <c r="EA126" i="4"/>
  <c r="EA122" i="4"/>
  <c r="EA118" i="4"/>
  <c r="EA114" i="4"/>
  <c r="EA110" i="4"/>
  <c r="EA106" i="4"/>
  <c r="EA102" i="4"/>
  <c r="EA98" i="4"/>
  <c r="EA94" i="4"/>
  <c r="EA90" i="4"/>
  <c r="EA86" i="4"/>
  <c r="EA82" i="4"/>
  <c r="EA78" i="4"/>
  <c r="EA74" i="4"/>
  <c r="EA70" i="4"/>
  <c r="EA66" i="4"/>
  <c r="EA62" i="4"/>
  <c r="EA58" i="4"/>
  <c r="EA54" i="4"/>
  <c r="EA50" i="4"/>
  <c r="EA46" i="4"/>
  <c r="EA42" i="4"/>
  <c r="EA38" i="4"/>
  <c r="EA34" i="4"/>
  <c r="EA30" i="4"/>
  <c r="EA26" i="4"/>
  <c r="EA22" i="4"/>
  <c r="EA18" i="4"/>
  <c r="EA14" i="4"/>
  <c r="EA10" i="4"/>
  <c r="CY284" i="4"/>
  <c r="DT262" i="4"/>
  <c r="DT263" i="4"/>
  <c r="DT214" i="4"/>
  <c r="DT215" i="4"/>
  <c r="DT202" i="4"/>
  <c r="DT203" i="4"/>
  <c r="DT194" i="4"/>
  <c r="DT195" i="4"/>
  <c r="DT182" i="4"/>
  <c r="DT183" i="4"/>
  <c r="DT178" i="4"/>
  <c r="DT179" i="4"/>
  <c r="DT170" i="4"/>
  <c r="DT171" i="4"/>
  <c r="DT162" i="4"/>
  <c r="DT163" i="4"/>
  <c r="DT138" i="4"/>
  <c r="DT139" i="4"/>
  <c r="DT130" i="4"/>
  <c r="DT131" i="4"/>
  <c r="DT118" i="4"/>
  <c r="DT119" i="4"/>
  <c r="DT114" i="4"/>
  <c r="DT115" i="4"/>
  <c r="DT74" i="4"/>
  <c r="DT75" i="4"/>
  <c r="DT66" i="4"/>
  <c r="DT67" i="4"/>
  <c r="DT50" i="4"/>
  <c r="DT51" i="4"/>
  <c r="DT6" i="4"/>
  <c r="EA271" i="4"/>
  <c r="EA272" i="4"/>
  <c r="EA267" i="4"/>
  <c r="EA268" i="4"/>
  <c r="EA255" i="4"/>
  <c r="EA256" i="4"/>
  <c r="EA239" i="4"/>
  <c r="EA240" i="4"/>
  <c r="EA207" i="4"/>
  <c r="EA208" i="4"/>
  <c r="EA183" i="4"/>
  <c r="EA184" i="4"/>
  <c r="EA167" i="4"/>
  <c r="EA168" i="4"/>
  <c r="EA139" i="4"/>
  <c r="EA140" i="4"/>
  <c r="EA127" i="4"/>
  <c r="EA128" i="4"/>
  <c r="EA79" i="4"/>
  <c r="EA80" i="4"/>
  <c r="EA39" i="4"/>
  <c r="EA40" i="4"/>
  <c r="EA27" i="4"/>
  <c r="EA28" i="4"/>
  <c r="DT231" i="4"/>
  <c r="EA120" i="4"/>
  <c r="EA64" i="4"/>
  <c r="EA7" i="4"/>
  <c r="V269" i="4"/>
  <c r="V249" i="4"/>
  <c r="V233" i="4"/>
  <c r="V221" i="4"/>
  <c r="V205" i="4"/>
  <c r="V185" i="4"/>
  <c r="V153" i="4"/>
  <c r="V137" i="4"/>
  <c r="V125" i="4"/>
  <c r="V93" i="4"/>
  <c r="V77" i="4"/>
  <c r="V37" i="4"/>
  <c r="V21" i="4"/>
  <c r="CD286" i="4"/>
  <c r="CD262" i="4"/>
  <c r="CD254" i="4"/>
  <c r="CD222" i="4"/>
  <c r="DF192" i="4"/>
  <c r="DF160" i="4"/>
  <c r="DF159" i="4"/>
  <c r="DF128" i="4"/>
  <c r="DF112" i="4"/>
  <c r="DF96" i="4"/>
  <c r="DF95" i="4"/>
  <c r="EA6" i="4"/>
  <c r="DT267" i="4"/>
  <c r="DT251" i="4"/>
  <c r="DT187" i="4"/>
  <c r="DT123" i="4"/>
  <c r="DT59" i="4"/>
  <c r="EA232" i="4"/>
  <c r="EA204" i="4"/>
  <c r="EA176" i="4"/>
  <c r="EA91" i="4"/>
  <c r="CY276" i="4"/>
  <c r="DF253" i="4"/>
  <c r="DF191" i="4"/>
  <c r="DM102" i="4"/>
  <c r="DT275" i="4"/>
  <c r="DT199" i="4"/>
  <c r="DT135" i="4"/>
  <c r="DT71" i="4"/>
  <c r="DT18" i="4"/>
  <c r="EA248" i="4"/>
  <c r="EA220" i="4"/>
  <c r="EA192" i="4"/>
  <c r="EA135" i="4"/>
  <c r="EA107" i="4"/>
  <c r="DT290" i="4"/>
  <c r="DT291" i="4"/>
  <c r="DT278" i="4"/>
  <c r="DT279" i="4"/>
  <c r="DT246" i="4"/>
  <c r="DT247" i="4"/>
  <c r="DT242" i="4"/>
  <c r="DT243" i="4"/>
  <c r="DT234" i="4"/>
  <c r="DT235" i="4"/>
  <c r="DT226" i="4"/>
  <c r="DT227" i="4"/>
  <c r="DT210" i="4"/>
  <c r="DT211" i="4"/>
  <c r="DT150" i="4"/>
  <c r="DT151" i="4"/>
  <c r="DT146" i="4"/>
  <c r="DT147" i="4"/>
  <c r="DT106" i="4"/>
  <c r="DT107" i="4"/>
  <c r="DT98" i="4"/>
  <c r="DT99" i="4"/>
  <c r="DT86" i="4"/>
  <c r="DT87" i="4"/>
  <c r="DT82" i="4"/>
  <c r="DT83" i="4"/>
  <c r="DT55" i="4"/>
  <c r="DT54" i="4"/>
  <c r="DT38" i="4"/>
  <c r="DT39" i="4"/>
  <c r="DT26" i="4"/>
  <c r="DT27" i="4"/>
  <c r="DT22" i="4"/>
  <c r="DT23" i="4"/>
  <c r="DT10" i="4"/>
  <c r="DT11" i="4"/>
  <c r="EA283" i="4"/>
  <c r="EA284" i="4"/>
  <c r="EA200" i="4"/>
  <c r="EA199" i="4"/>
  <c r="EA172" i="4"/>
  <c r="EA171" i="4"/>
  <c r="EA155" i="4"/>
  <c r="EA156" i="4"/>
  <c r="EA143" i="4"/>
  <c r="EA144" i="4"/>
  <c r="EA111" i="4"/>
  <c r="EA112" i="4"/>
  <c r="EA72" i="4"/>
  <c r="EA71" i="4"/>
  <c r="EA55" i="4"/>
  <c r="EA56" i="4"/>
  <c r="EA44" i="4"/>
  <c r="EA43" i="4"/>
  <c r="EA15" i="4"/>
  <c r="EA16" i="4"/>
  <c r="EA11" i="4"/>
  <c r="EA12" i="4"/>
  <c r="DT283" i="4"/>
  <c r="DT167" i="4"/>
  <c r="DT103" i="4"/>
  <c r="EA263" i="4"/>
  <c r="EA235" i="4"/>
  <c r="V265" i="4"/>
  <c r="V253" i="4"/>
  <c r="V217" i="4"/>
  <c r="V201" i="4"/>
  <c r="V189" i="4"/>
  <c r="V169" i="4"/>
  <c r="V157" i="4"/>
  <c r="V141" i="4"/>
  <c r="V117" i="4"/>
  <c r="V109" i="4"/>
  <c r="V85" i="4"/>
  <c r="V53" i="4"/>
  <c r="CD278" i="4"/>
  <c r="CD270" i="4"/>
  <c r="CD246" i="4"/>
  <c r="CD238" i="4"/>
  <c r="CD206" i="4"/>
  <c r="CD190" i="4"/>
  <c r="CD174" i="4"/>
  <c r="CD158" i="4"/>
  <c r="CD150" i="4"/>
  <c r="CY260" i="4"/>
  <c r="DF224" i="4"/>
  <c r="DF208" i="4"/>
  <c r="DF64" i="4"/>
  <c r="BB99" i="4"/>
  <c r="CK173" i="4"/>
  <c r="CK109" i="4"/>
  <c r="CK45" i="4"/>
  <c r="CD291" i="4"/>
  <c r="CD287" i="4"/>
  <c r="CD283" i="4"/>
  <c r="CD279" i="4"/>
  <c r="CD275" i="4"/>
  <c r="CD271" i="4"/>
  <c r="CD267" i="4"/>
  <c r="CD263" i="4"/>
  <c r="CD259" i="4"/>
  <c r="CD255" i="4"/>
  <c r="CD251" i="4"/>
  <c r="CD247" i="4"/>
  <c r="CD243" i="4"/>
  <c r="CD239" i="4"/>
  <c r="CD235" i="4"/>
  <c r="CD231" i="4"/>
  <c r="CD227" i="4"/>
  <c r="CD223" i="4"/>
  <c r="CD219" i="4"/>
  <c r="CD215" i="4"/>
  <c r="CD211" i="4"/>
  <c r="CD207" i="4"/>
  <c r="CD203" i="4"/>
  <c r="CD199" i="4"/>
  <c r="CD195" i="4"/>
  <c r="CD191" i="4"/>
  <c r="CD187" i="4"/>
  <c r="CD183" i="4"/>
  <c r="CD179" i="4"/>
  <c r="CD175" i="4"/>
  <c r="CD171" i="4"/>
  <c r="CD167" i="4"/>
  <c r="CD163" i="4"/>
  <c r="CD159" i="4"/>
  <c r="CD155" i="4"/>
  <c r="CD151" i="4"/>
  <c r="CD147" i="4"/>
  <c r="CD143" i="4"/>
  <c r="CD139" i="4"/>
  <c r="CD135" i="4"/>
  <c r="CD131" i="4"/>
  <c r="CD127" i="4"/>
  <c r="CD123" i="4"/>
  <c r="CD119" i="4"/>
  <c r="CD115" i="4"/>
  <c r="CD111" i="4"/>
  <c r="CD107" i="4"/>
  <c r="CD103" i="4"/>
  <c r="CD99" i="4"/>
  <c r="CD95" i="4"/>
  <c r="CD91" i="4"/>
  <c r="CD87" i="4"/>
  <c r="CD83" i="4"/>
  <c r="CD79" i="4"/>
  <c r="CD75" i="4"/>
  <c r="CD71" i="4"/>
  <c r="CD67" i="4"/>
  <c r="CD63" i="4"/>
  <c r="CD59" i="4"/>
  <c r="CD55" i="4"/>
  <c r="CD51" i="4"/>
  <c r="CD47" i="4"/>
  <c r="CD43" i="4"/>
  <c r="CD39" i="4"/>
  <c r="CD35" i="4"/>
  <c r="CD31" i="4"/>
  <c r="CD27" i="4"/>
  <c r="CD23" i="4"/>
  <c r="CD19" i="4"/>
  <c r="CD15" i="4"/>
  <c r="CD11" i="4"/>
  <c r="CD7" i="4"/>
  <c r="CD285" i="4"/>
  <c r="CD269" i="4"/>
  <c r="CD253" i="4"/>
  <c r="CD237" i="4"/>
  <c r="CD221" i="4"/>
  <c r="CD205" i="4"/>
  <c r="CD189" i="4"/>
  <c r="CD173" i="4"/>
  <c r="CD157" i="4"/>
  <c r="CR163" i="4"/>
  <c r="CR131" i="4"/>
  <c r="CR99" i="4"/>
  <c r="CR67" i="4"/>
  <c r="CR35" i="4"/>
  <c r="DF281" i="4"/>
  <c r="DF261" i="4"/>
  <c r="DF241" i="4"/>
  <c r="DF21" i="4"/>
  <c r="DM150" i="4"/>
  <c r="DM86" i="4"/>
  <c r="DF127" i="4"/>
  <c r="DT259" i="4"/>
  <c r="DT219" i="4"/>
  <c r="DT155" i="4"/>
  <c r="DT91" i="4"/>
  <c r="EA104" i="4"/>
  <c r="EA76" i="4"/>
  <c r="EA48" i="4"/>
  <c r="DF285" i="4"/>
  <c r="DF273" i="4"/>
  <c r="DF257" i="4"/>
  <c r="DF245" i="4"/>
  <c r="DF237" i="4"/>
  <c r="DF233" i="4"/>
  <c r="DF229" i="4"/>
  <c r="DF225" i="4"/>
  <c r="DF221" i="4"/>
  <c r="DF217" i="4"/>
  <c r="DF213" i="4"/>
  <c r="DF209" i="4"/>
  <c r="DF205" i="4"/>
  <c r="DF201" i="4"/>
  <c r="DF197" i="4"/>
  <c r="DF193" i="4"/>
  <c r="DF189" i="4"/>
  <c r="DF185" i="4"/>
  <c r="DF181" i="4"/>
  <c r="DF177" i="4"/>
  <c r="DF173" i="4"/>
  <c r="DF169" i="4"/>
  <c r="DF165" i="4"/>
  <c r="DF161" i="4"/>
  <c r="DF157" i="4"/>
  <c r="DF153" i="4"/>
  <c r="DF149" i="4"/>
  <c r="DF53" i="4"/>
  <c r="DF45" i="4"/>
  <c r="DF29" i="4"/>
  <c r="DF13" i="4"/>
  <c r="DM286" i="4"/>
  <c r="DM270" i="4"/>
  <c r="DM254" i="4"/>
  <c r="DM238" i="4"/>
  <c r="DM230" i="4"/>
  <c r="DM222" i="4"/>
  <c r="DM206" i="4"/>
  <c r="DM190" i="4"/>
  <c r="DM182" i="4"/>
  <c r="DM174" i="4"/>
  <c r="DM158" i="4"/>
  <c r="DM142" i="4"/>
  <c r="DM126" i="4"/>
  <c r="DM118" i="4"/>
  <c r="DM110" i="4"/>
  <c r="DM94" i="4"/>
  <c r="DM78" i="4"/>
  <c r="DM70" i="4"/>
  <c r="DM62" i="4"/>
  <c r="DM46" i="4"/>
  <c r="DM30" i="4"/>
  <c r="DM14" i="4"/>
  <c r="DM6" i="4"/>
  <c r="DT287" i="4"/>
  <c r="DT271" i="4"/>
  <c r="DT255" i="4"/>
  <c r="DT239" i="4"/>
  <c r="DT223" i="4"/>
  <c r="DT207" i="4"/>
  <c r="DT191" i="4"/>
  <c r="DT175" i="4"/>
  <c r="DT159" i="4"/>
  <c r="DT143" i="4"/>
  <c r="DT127" i="4"/>
  <c r="DT111" i="4"/>
  <c r="DT95" i="4"/>
  <c r="DT79" i="4"/>
  <c r="DT63" i="4"/>
  <c r="DT43" i="4"/>
  <c r="DT35" i="4"/>
  <c r="DT7" i="4"/>
  <c r="EA288" i="4"/>
  <c r="EA280" i="4"/>
  <c r="EA252" i="4"/>
  <c r="EA224" i="4"/>
  <c r="EA216" i="4"/>
  <c r="EA188" i="4"/>
  <c r="EA160" i="4"/>
  <c r="EA152" i="4"/>
  <c r="EA124" i="4"/>
  <c r="EA96" i="4"/>
  <c r="EA88" i="4"/>
  <c r="EA60" i="4"/>
  <c r="EA32" i="4"/>
  <c r="EA24" i="4"/>
  <c r="DF290" i="4"/>
  <c r="DF286" i="4"/>
  <c r="DF282" i="4"/>
  <c r="DF278" i="4"/>
  <c r="DF274" i="4"/>
  <c r="DF270" i="4"/>
  <c r="DF266" i="4"/>
  <c r="DF262" i="4"/>
  <c r="DF258" i="4"/>
  <c r="DF254" i="4"/>
  <c r="DF250" i="4"/>
  <c r="DF246" i="4"/>
  <c r="DF242" i="4"/>
  <c r="DF238" i="4"/>
  <c r="DF234" i="4"/>
  <c r="DF230" i="4"/>
  <c r="DF226" i="4"/>
  <c r="DF222" i="4"/>
  <c r="DF218" i="4"/>
  <c r="DF214" i="4"/>
  <c r="DF210" i="4"/>
  <c r="DF206" i="4"/>
  <c r="DF202" i="4"/>
  <c r="DF198" i="4"/>
  <c r="DF194" i="4"/>
  <c r="DF190" i="4"/>
  <c r="DF186" i="4"/>
  <c r="DF182" i="4"/>
  <c r="DF178" i="4"/>
  <c r="DF174" i="4"/>
  <c r="DF170" i="4"/>
  <c r="DF166" i="4"/>
  <c r="DF162" i="4"/>
  <c r="DF158" i="4"/>
  <c r="DF154" i="4"/>
  <c r="DF150" i="4"/>
  <c r="DF146" i="4"/>
  <c r="DF142" i="4"/>
  <c r="DF138" i="4"/>
  <c r="DF134" i="4"/>
  <c r="DF130" i="4"/>
  <c r="DF126" i="4"/>
  <c r="DF122" i="4"/>
  <c r="DF118" i="4"/>
  <c r="DF114" i="4"/>
  <c r="DF110" i="4"/>
  <c r="DF106" i="4"/>
  <c r="DF102" i="4"/>
  <c r="DF98" i="4"/>
  <c r="DF94" i="4"/>
  <c r="DF90" i="4"/>
  <c r="DF86" i="4"/>
  <c r="DF82" i="4"/>
  <c r="DF78" i="4"/>
  <c r="DF74" i="4"/>
  <c r="DF70" i="4"/>
  <c r="DF66" i="4"/>
  <c r="DF62" i="4"/>
  <c r="DF58" i="4"/>
  <c r="DF54" i="4"/>
  <c r="DF50" i="4"/>
  <c r="DF46" i="4"/>
  <c r="DF42" i="4"/>
  <c r="DF34" i="4"/>
  <c r="DF30" i="4"/>
  <c r="DF26" i="4"/>
  <c r="DF22" i="4"/>
  <c r="DF18" i="4"/>
  <c r="DF14" i="4"/>
  <c r="DF10" i="4"/>
  <c r="DM291" i="4"/>
  <c r="DM287" i="4"/>
  <c r="DM283" i="4"/>
  <c r="DM279" i="4"/>
  <c r="DM275" i="4"/>
  <c r="DM271" i="4"/>
  <c r="DM267" i="4"/>
  <c r="DM263" i="4"/>
  <c r="DM259" i="4"/>
  <c r="DM255" i="4"/>
  <c r="DM251" i="4"/>
  <c r="DM247" i="4"/>
  <c r="DM243" i="4"/>
  <c r="DM239" i="4"/>
  <c r="DM235" i="4"/>
  <c r="DM231" i="4"/>
  <c r="DM227" i="4"/>
  <c r="DM223" i="4"/>
  <c r="DM219" i="4"/>
  <c r="DM215" i="4"/>
  <c r="DM211" i="4"/>
  <c r="DM207" i="4"/>
  <c r="DM203" i="4"/>
  <c r="DM199" i="4"/>
  <c r="DM195" i="4"/>
  <c r="DM191" i="4"/>
  <c r="DM187" i="4"/>
  <c r="DM183" i="4"/>
  <c r="DM179" i="4"/>
  <c r="DM175" i="4"/>
  <c r="DM171" i="4"/>
  <c r="DM167" i="4"/>
  <c r="DM163" i="4"/>
  <c r="DM159" i="4"/>
  <c r="DM155" i="4"/>
  <c r="DM151" i="4"/>
  <c r="DM147" i="4"/>
  <c r="DM143" i="4"/>
  <c r="DM139" i="4"/>
  <c r="DM135" i="4"/>
  <c r="DM131" i="4"/>
  <c r="DM127" i="4"/>
  <c r="DM123" i="4"/>
  <c r="DM119" i="4"/>
  <c r="DM115" i="4"/>
  <c r="DM111" i="4"/>
  <c r="DM107" i="4"/>
  <c r="DM103" i="4"/>
  <c r="DM99" i="4"/>
  <c r="DM95" i="4"/>
  <c r="DM91" i="4"/>
  <c r="DM87" i="4"/>
  <c r="DM83" i="4"/>
  <c r="DM79" i="4"/>
  <c r="DM75" i="4"/>
  <c r="DM71" i="4"/>
  <c r="DM67" i="4"/>
  <c r="DM63" i="4"/>
  <c r="DM59" i="4"/>
  <c r="DM55" i="4"/>
  <c r="DM51" i="4"/>
  <c r="DM47" i="4"/>
  <c r="DM43" i="4"/>
  <c r="DM39" i="4"/>
  <c r="DM35" i="4"/>
  <c r="DM31" i="4"/>
  <c r="DM27" i="4"/>
  <c r="DM23" i="4"/>
  <c r="DM19" i="4"/>
  <c r="DM15" i="4"/>
  <c r="DM11" i="4"/>
  <c r="DM7" i="4"/>
  <c r="DT47" i="4"/>
  <c r="DT31" i="4"/>
  <c r="DT15" i="4"/>
  <c r="EA292" i="4"/>
  <c r="EA276" i="4"/>
  <c r="EA260" i="4"/>
  <c r="EA244" i="4"/>
  <c r="EA228" i="4"/>
  <c r="EA212" i="4"/>
  <c r="EA196" i="4"/>
  <c r="EA180" i="4"/>
  <c r="EA164" i="4"/>
  <c r="EA148" i="4"/>
  <c r="EA132" i="4"/>
  <c r="EA116" i="4"/>
  <c r="EA100" i="4"/>
  <c r="EA84" i="4"/>
  <c r="EA68" i="4"/>
  <c r="EA52" i="4"/>
  <c r="EA36" i="4"/>
  <c r="EA20" i="4"/>
  <c r="EA193" i="4"/>
  <c r="EA189" i="4"/>
  <c r="EA185" i="4"/>
  <c r="EA181" i="4"/>
  <c r="EA177" i="4"/>
  <c r="EA173" i="4"/>
  <c r="EA169" i="4"/>
  <c r="EA165" i="4"/>
  <c r="EA161" i="4"/>
  <c r="EA157" i="4"/>
  <c r="EA153" i="4"/>
  <c r="EA149" i="4"/>
  <c r="EA145" i="4"/>
  <c r="EA141" i="4"/>
  <c r="EA137" i="4"/>
  <c r="EA133" i="4"/>
  <c r="EA129" i="4"/>
  <c r="EA125" i="4"/>
  <c r="EA121" i="4"/>
  <c r="EA117" i="4"/>
  <c r="EA113" i="4"/>
  <c r="EA109" i="4"/>
  <c r="EA105" i="4"/>
  <c r="EA101" i="4"/>
  <c r="EA97" i="4"/>
  <c r="EA93" i="4"/>
  <c r="EA89" i="4"/>
  <c r="EA85" i="4"/>
  <c r="EA81" i="4"/>
  <c r="EA77" i="4"/>
  <c r="EA73" i="4"/>
  <c r="EA69" i="4"/>
  <c r="EA65" i="4"/>
  <c r="EA61" i="4"/>
  <c r="EA57" i="4"/>
  <c r="EA53" i="4"/>
  <c r="EA49" i="4"/>
  <c r="EA45" i="4"/>
  <c r="EA41" i="4"/>
  <c r="EA37" i="4"/>
  <c r="EA33" i="4"/>
  <c r="EA29" i="4"/>
  <c r="EA25" i="4"/>
  <c r="EA21" i="4"/>
  <c r="EA17" i="4"/>
  <c r="EA13" i="4"/>
  <c r="EA9" i="4"/>
  <c r="AB116" i="4"/>
  <c r="CD230" i="4"/>
  <c r="CD214" i="4"/>
  <c r="CD198" i="4"/>
  <c r="CD182" i="4"/>
  <c r="CD166" i="4"/>
  <c r="DF287" i="4"/>
  <c r="DF288" i="4"/>
  <c r="DF279" i="4"/>
  <c r="DF280" i="4"/>
  <c r="DF271" i="4"/>
  <c r="DF272" i="4"/>
  <c r="DF247" i="4"/>
  <c r="DF248" i="4"/>
  <c r="DF239" i="4"/>
  <c r="DF240" i="4"/>
  <c r="DF215" i="4"/>
  <c r="DF216" i="4"/>
  <c r="DF183" i="4"/>
  <c r="DF184" i="4"/>
  <c r="DF167" i="4"/>
  <c r="DF168" i="4"/>
  <c r="DM276" i="4"/>
  <c r="DM277" i="4"/>
  <c r="DM244" i="4"/>
  <c r="DM245" i="4"/>
  <c r="DM148" i="4"/>
  <c r="DM149" i="4"/>
  <c r="DM84" i="4"/>
  <c r="DM85" i="4"/>
  <c r="DM52" i="4"/>
  <c r="DM53" i="4"/>
  <c r="DF236" i="4"/>
  <c r="DF176" i="4"/>
  <c r="DF144" i="4"/>
  <c r="DF80" i="4"/>
  <c r="DM261" i="4"/>
  <c r="V286" i="4"/>
  <c r="AN192" i="4"/>
  <c r="AN128" i="4"/>
  <c r="BB292" i="4"/>
  <c r="BB288" i="4"/>
  <c r="BB284" i="4"/>
  <c r="BB280" i="4"/>
  <c r="BB276" i="4"/>
  <c r="BB272" i="4"/>
  <c r="BB268" i="4"/>
  <c r="BB264" i="4"/>
  <c r="BB260" i="4"/>
  <c r="BB256" i="4"/>
  <c r="BB252" i="4"/>
  <c r="BB248" i="4"/>
  <c r="BB244" i="4"/>
  <c r="BB240" i="4"/>
  <c r="BB236" i="4"/>
  <c r="BB232" i="4"/>
  <c r="BB228" i="4"/>
  <c r="BB224" i="4"/>
  <c r="BB220" i="4"/>
  <c r="BB216" i="4"/>
  <c r="BB212" i="4"/>
  <c r="BB208" i="4"/>
  <c r="BB204" i="4"/>
  <c r="BB200" i="4"/>
  <c r="BB196" i="4"/>
  <c r="BB192" i="4"/>
  <c r="BB188" i="4"/>
  <c r="BB184" i="4"/>
  <c r="BB180" i="4"/>
  <c r="BB176" i="4"/>
  <c r="BB172" i="4"/>
  <c r="BB168" i="4"/>
  <c r="BB164" i="4"/>
  <c r="BB160" i="4"/>
  <c r="BB156" i="4"/>
  <c r="BB152" i="4"/>
  <c r="BB148" i="4"/>
  <c r="BB144" i="4"/>
  <c r="BB140" i="4"/>
  <c r="BB136" i="4"/>
  <c r="BB132" i="4"/>
  <c r="BB128" i="4"/>
  <c r="BB124" i="4"/>
  <c r="BB120" i="4"/>
  <c r="BB116" i="4"/>
  <c r="BB112" i="4"/>
  <c r="BB108" i="4"/>
  <c r="BB104" i="4"/>
  <c r="BB100" i="4"/>
  <c r="BB96" i="4"/>
  <c r="BB92" i="4"/>
  <c r="BB88" i="4"/>
  <c r="BB84" i="4"/>
  <c r="BB80" i="4"/>
  <c r="BB76" i="4"/>
  <c r="BB72" i="4"/>
  <c r="BB68" i="4"/>
  <c r="BB64" i="4"/>
  <c r="BB60" i="4"/>
  <c r="BB56" i="4"/>
  <c r="BB52" i="4"/>
  <c r="BB48" i="4"/>
  <c r="BB44" i="4"/>
  <c r="BB40" i="4"/>
  <c r="BB36" i="4"/>
  <c r="BB32" i="4"/>
  <c r="BB28" i="4"/>
  <c r="BB24" i="4"/>
  <c r="BB20" i="4"/>
  <c r="BB16" i="4"/>
  <c r="BB12" i="4"/>
  <c r="BB8" i="4"/>
  <c r="CD144" i="4"/>
  <c r="CD140" i="4"/>
  <c r="CD136" i="4"/>
  <c r="CD132" i="4"/>
  <c r="CD128" i="4"/>
  <c r="CD124" i="4"/>
  <c r="CD120" i="4"/>
  <c r="CD116" i="4"/>
  <c r="CD112" i="4"/>
  <c r="CD108" i="4"/>
  <c r="CD104" i="4"/>
  <c r="CD100" i="4"/>
  <c r="CD96" i="4"/>
  <c r="CD92" i="4"/>
  <c r="CD88" i="4"/>
  <c r="CD84" i="4"/>
  <c r="CD80" i="4"/>
  <c r="CD76" i="4"/>
  <c r="CD72" i="4"/>
  <c r="CD68" i="4"/>
  <c r="CD64" i="4"/>
  <c r="CD60" i="4"/>
  <c r="CD56" i="4"/>
  <c r="CD52" i="4"/>
  <c r="CD48" i="4"/>
  <c r="CD44" i="4"/>
  <c r="CD40" i="4"/>
  <c r="CD36" i="4"/>
  <c r="CD32" i="4"/>
  <c r="CD28" i="4"/>
  <c r="CD24" i="4"/>
  <c r="CD20" i="4"/>
  <c r="CD16" i="4"/>
  <c r="CD12" i="4"/>
  <c r="CD8" i="4"/>
  <c r="CD282" i="4"/>
  <c r="CD277" i="4"/>
  <c r="CD266" i="4"/>
  <c r="CD261" i="4"/>
  <c r="CD250" i="4"/>
  <c r="CD245" i="4"/>
  <c r="CD234" i="4"/>
  <c r="CD218" i="4"/>
  <c r="CD202" i="4"/>
  <c r="CD186" i="4"/>
  <c r="CD170" i="4"/>
  <c r="CD154" i="4"/>
  <c r="CD149" i="4"/>
  <c r="CD142" i="4"/>
  <c r="CD134" i="4"/>
  <c r="CD126" i="4"/>
  <c r="CD118" i="4"/>
  <c r="CD110" i="4"/>
  <c r="CD102" i="4"/>
  <c r="CD94" i="4"/>
  <c r="CD86" i="4"/>
  <c r="CD78" i="4"/>
  <c r="CD70" i="4"/>
  <c r="CD62" i="4"/>
  <c r="CD54" i="4"/>
  <c r="CD46" i="4"/>
  <c r="CD38" i="4"/>
  <c r="CD30" i="4"/>
  <c r="CD22" i="4"/>
  <c r="CD14" i="4"/>
  <c r="CR290" i="4"/>
  <c r="CR286" i="4"/>
  <c r="CR282" i="4"/>
  <c r="CR278" i="4"/>
  <c r="CR274" i="4"/>
  <c r="CR270" i="4"/>
  <c r="CR266" i="4"/>
  <c r="CR262" i="4"/>
  <c r="CR258" i="4"/>
  <c r="CR254" i="4"/>
  <c r="CR250" i="4"/>
  <c r="CR246" i="4"/>
  <c r="CR242" i="4"/>
  <c r="CR238" i="4"/>
  <c r="CR234" i="4"/>
  <c r="CR230" i="4"/>
  <c r="CR226" i="4"/>
  <c r="CR222" i="4"/>
  <c r="CR218" i="4"/>
  <c r="CR214" i="4"/>
  <c r="CR210" i="4"/>
  <c r="CR206" i="4"/>
  <c r="CR202" i="4"/>
  <c r="CR198" i="4"/>
  <c r="CR194" i="4"/>
  <c r="CR190" i="4"/>
  <c r="CR186" i="4"/>
  <c r="CR182" i="4"/>
  <c r="CR178" i="4"/>
  <c r="CR174" i="4"/>
  <c r="CR170" i="4"/>
  <c r="CR166" i="4"/>
  <c r="CR162" i="4"/>
  <c r="CR158" i="4"/>
  <c r="CR154" i="4"/>
  <c r="CR150" i="4"/>
  <c r="CR146" i="4"/>
  <c r="CR142" i="4"/>
  <c r="CR138" i="4"/>
  <c r="CR134" i="4"/>
  <c r="CR130" i="4"/>
  <c r="CR126" i="4"/>
  <c r="CR122" i="4"/>
  <c r="CR118" i="4"/>
  <c r="CR114" i="4"/>
  <c r="CR110" i="4"/>
  <c r="CR106" i="4"/>
  <c r="CR102" i="4"/>
  <c r="CR98" i="4"/>
  <c r="CR94" i="4"/>
  <c r="CR90" i="4"/>
  <c r="CR86" i="4"/>
  <c r="CR82" i="4"/>
  <c r="CR78" i="4"/>
  <c r="CR74" i="4"/>
  <c r="CR70" i="4"/>
  <c r="CR66" i="4"/>
  <c r="CR62" i="4"/>
  <c r="CR58" i="4"/>
  <c r="CR54" i="4"/>
  <c r="CR50" i="4"/>
  <c r="CR46" i="4"/>
  <c r="CR42" i="4"/>
  <c r="CR38" i="4"/>
  <c r="CR34" i="4"/>
  <c r="CR30" i="4"/>
  <c r="CR26" i="4"/>
  <c r="CR22" i="4"/>
  <c r="CR18" i="4"/>
  <c r="CR14" i="4"/>
  <c r="CR10" i="4"/>
  <c r="CR6" i="4"/>
  <c r="CY288" i="4"/>
  <c r="CY280" i="4"/>
  <c r="CY272" i="4"/>
  <c r="CY264" i="4"/>
  <c r="CY256" i="4"/>
  <c r="DF268" i="4"/>
  <c r="DF207" i="4"/>
  <c r="DF111" i="4"/>
  <c r="DM293" i="4"/>
  <c r="DM165" i="4"/>
  <c r="DM37" i="4"/>
  <c r="DF263" i="4"/>
  <c r="DF264" i="4"/>
  <c r="DF255" i="4"/>
  <c r="DF256" i="4"/>
  <c r="DF199" i="4"/>
  <c r="DF200" i="4"/>
  <c r="DF151" i="4"/>
  <c r="DF152" i="4"/>
  <c r="DF135" i="4"/>
  <c r="DF136" i="4"/>
  <c r="DF119" i="4"/>
  <c r="DF120" i="4"/>
  <c r="DF103" i="4"/>
  <c r="DF104" i="4"/>
  <c r="DF87" i="4"/>
  <c r="DF88" i="4"/>
  <c r="DF71" i="4"/>
  <c r="DF72" i="4"/>
  <c r="DM212" i="4"/>
  <c r="DM213" i="4"/>
  <c r="DM180" i="4"/>
  <c r="DM181" i="4"/>
  <c r="DM116" i="4"/>
  <c r="DM117" i="4"/>
  <c r="DM20" i="4"/>
  <c r="DM21" i="4"/>
  <c r="DF292" i="4"/>
  <c r="DF260" i="4"/>
  <c r="DM133" i="4"/>
  <c r="AN223" i="4"/>
  <c r="AN207" i="4"/>
  <c r="AN199" i="4"/>
  <c r="AN191" i="4"/>
  <c r="AN183" i="4"/>
  <c r="AN175" i="4"/>
  <c r="AN167" i="4"/>
  <c r="AN159" i="4"/>
  <c r="AN143" i="4"/>
  <c r="AN135" i="4"/>
  <c r="AN127" i="4"/>
  <c r="AN119" i="4"/>
  <c r="AN111" i="4"/>
  <c r="AN103" i="4"/>
  <c r="AN95" i="4"/>
  <c r="AN87" i="4"/>
  <c r="AN79" i="4"/>
  <c r="AN71" i="4"/>
  <c r="AN63" i="4"/>
  <c r="BB147" i="4"/>
  <c r="BB131" i="4"/>
  <c r="BB115" i="4"/>
  <c r="BB103" i="4"/>
  <c r="BB87" i="4"/>
  <c r="BB83" i="4"/>
  <c r="BB71" i="4"/>
  <c r="BB67" i="4"/>
  <c r="BB55" i="4"/>
  <c r="BB51" i="4"/>
  <c r="BB35" i="4"/>
  <c r="BB23" i="4"/>
  <c r="BB19" i="4"/>
  <c r="BI285" i="4"/>
  <c r="BI253" i="4"/>
  <c r="BI237" i="4"/>
  <c r="BI221" i="4"/>
  <c r="BI205" i="4"/>
  <c r="BI173" i="4"/>
  <c r="BI157" i="4"/>
  <c r="BI141" i="4"/>
  <c r="BI125" i="4"/>
  <c r="BI109" i="4"/>
  <c r="BI93" i="4"/>
  <c r="BI77" i="4"/>
  <c r="BI61" i="4"/>
  <c r="BI45" i="4"/>
  <c r="BI29" i="4"/>
  <c r="BI13" i="4"/>
  <c r="BP97" i="4"/>
  <c r="BP93" i="4"/>
  <c r="BP89" i="4"/>
  <c r="BP85" i="4"/>
  <c r="BP81" i="4"/>
  <c r="BP77" i="4"/>
  <c r="BP73" i="4"/>
  <c r="BP69" i="4"/>
  <c r="BP65" i="4"/>
  <c r="BP61" i="4"/>
  <c r="CK237" i="4"/>
  <c r="CY6" i="4"/>
  <c r="CR287" i="4"/>
  <c r="CR279" i="4"/>
  <c r="CR271" i="4"/>
  <c r="CR263" i="4"/>
  <c r="CR255" i="4"/>
  <c r="CR247" i="4"/>
  <c r="CR239" i="4"/>
  <c r="CR231" i="4"/>
  <c r="CR223" i="4"/>
  <c r="CR215" i="4"/>
  <c r="CR207" i="4"/>
  <c r="CR199" i="4"/>
  <c r="CR191" i="4"/>
  <c r="CR183" i="4"/>
  <c r="CR175" i="4"/>
  <c r="CR167" i="4"/>
  <c r="CR159" i="4"/>
  <c r="CR151" i="4"/>
  <c r="CR143" i="4"/>
  <c r="CR135" i="4"/>
  <c r="CR127" i="4"/>
  <c r="CR119" i="4"/>
  <c r="CR111" i="4"/>
  <c r="CR103" i="4"/>
  <c r="CR95" i="4"/>
  <c r="CR87" i="4"/>
  <c r="CR79" i="4"/>
  <c r="CR71" i="4"/>
  <c r="CR63" i="4"/>
  <c r="CR55" i="4"/>
  <c r="CR47" i="4"/>
  <c r="CR39" i="4"/>
  <c r="CR31" i="4"/>
  <c r="CR23" i="4"/>
  <c r="CR15" i="4"/>
  <c r="CR7" i="4"/>
  <c r="DF276" i="4"/>
  <c r="DF244" i="4"/>
  <c r="DM197" i="4"/>
  <c r="DM69" i="4"/>
  <c r="DF6" i="4"/>
  <c r="CK172" i="4"/>
  <c r="CK168" i="4"/>
  <c r="CK164" i="4"/>
  <c r="CK160" i="4"/>
  <c r="CK156" i="4"/>
  <c r="CK152" i="4"/>
  <c r="CK148" i="4"/>
  <c r="CK144" i="4"/>
  <c r="CK140" i="4"/>
  <c r="CK136" i="4"/>
  <c r="CK132" i="4"/>
  <c r="CK128" i="4"/>
  <c r="CK124" i="4"/>
  <c r="CK120" i="4"/>
  <c r="CK116" i="4"/>
  <c r="CK112" i="4"/>
  <c r="CK108" i="4"/>
  <c r="CK104" i="4"/>
  <c r="CK100" i="4"/>
  <c r="CK96" i="4"/>
  <c r="CK92" i="4"/>
  <c r="CK88" i="4"/>
  <c r="CK84" i="4"/>
  <c r="CK80" i="4"/>
  <c r="CK76" i="4"/>
  <c r="CK72" i="4"/>
  <c r="CK68" i="4"/>
  <c r="CK64" i="4"/>
  <c r="CK60" i="4"/>
  <c r="CK56" i="4"/>
  <c r="CK52" i="4"/>
  <c r="CK48" i="4"/>
  <c r="CK44" i="4"/>
  <c r="CK40" i="4"/>
  <c r="CK36" i="4"/>
  <c r="CK32" i="4"/>
  <c r="CK28" i="4"/>
  <c r="CK24" i="4"/>
  <c r="CK20" i="4"/>
  <c r="CK16" i="4"/>
  <c r="CY252" i="4"/>
  <c r="CY248" i="4"/>
  <c r="CY244" i="4"/>
  <c r="CY240" i="4"/>
  <c r="CY236" i="4"/>
  <c r="CY232" i="4"/>
  <c r="CY228" i="4"/>
  <c r="CY224" i="4"/>
  <c r="CY220" i="4"/>
  <c r="CY216" i="4"/>
  <c r="CY212" i="4"/>
  <c r="CY208" i="4"/>
  <c r="CY204" i="4"/>
  <c r="CY200" i="4"/>
  <c r="CY196" i="4"/>
  <c r="CY192" i="4"/>
  <c r="CY188" i="4"/>
  <c r="CY184" i="4"/>
  <c r="CY180" i="4"/>
  <c r="CY176" i="4"/>
  <c r="CY172" i="4"/>
  <c r="CY168" i="4"/>
  <c r="CY164" i="4"/>
  <c r="CY160" i="4"/>
  <c r="CY156" i="4"/>
  <c r="CY152" i="4"/>
  <c r="CY148" i="4"/>
  <c r="CY144" i="4"/>
  <c r="CY140" i="4"/>
  <c r="CY136" i="4"/>
  <c r="CY132" i="4"/>
  <c r="CY128" i="4"/>
  <c r="CY124" i="4"/>
  <c r="CY120" i="4"/>
  <c r="CY116" i="4"/>
  <c r="CY112" i="4"/>
  <c r="CY108" i="4"/>
  <c r="CY104" i="4"/>
  <c r="CY100" i="4"/>
  <c r="CY96" i="4"/>
  <c r="CY92" i="4"/>
  <c r="CY88" i="4"/>
  <c r="CY84" i="4"/>
  <c r="CY80" i="4"/>
  <c r="CY76" i="4"/>
  <c r="CY72" i="4"/>
  <c r="CY68" i="4"/>
  <c r="CY64" i="4"/>
  <c r="CY60" i="4"/>
  <c r="CY56" i="4"/>
  <c r="CY52" i="4"/>
  <c r="CY48" i="4"/>
  <c r="CY44" i="4"/>
  <c r="CY40" i="4"/>
  <c r="CY36" i="4"/>
  <c r="CY32" i="4"/>
  <c r="CY28" i="4"/>
  <c r="CY24" i="4"/>
  <c r="CY20" i="4"/>
  <c r="CY16" i="4"/>
  <c r="CY12" i="4"/>
  <c r="CY8" i="4"/>
  <c r="DF145" i="4"/>
  <c r="DF141" i="4"/>
  <c r="DF137" i="4"/>
  <c r="DF133" i="4"/>
  <c r="DF129" i="4"/>
  <c r="DF125" i="4"/>
  <c r="DF121" i="4"/>
  <c r="DF117" i="4"/>
  <c r="DF113" i="4"/>
  <c r="DF109" i="4"/>
  <c r="DF105" i="4"/>
  <c r="DF101" i="4"/>
  <c r="DF97" i="4"/>
  <c r="DF93" i="4"/>
  <c r="DF89" i="4"/>
  <c r="DF85" i="4"/>
  <c r="DF81" i="4"/>
  <c r="DF77" i="4"/>
  <c r="DF73" i="4"/>
  <c r="DF69" i="4"/>
  <c r="DF65" i="4"/>
  <c r="DF61" i="4"/>
  <c r="DF57" i="4"/>
  <c r="DF49" i="4"/>
  <c r="DF41" i="4"/>
  <c r="DF33" i="4"/>
  <c r="DF25" i="4"/>
  <c r="DF17" i="4"/>
  <c r="DF9" i="4"/>
  <c r="DM290" i="4"/>
  <c r="DM282" i="4"/>
  <c r="DM274" i="4"/>
  <c r="DM266" i="4"/>
  <c r="DM258" i="4"/>
  <c r="DM250" i="4"/>
  <c r="DM242" i="4"/>
  <c r="DM234" i="4"/>
  <c r="DM226" i="4"/>
  <c r="DM218" i="4"/>
  <c r="DM210" i="4"/>
  <c r="DM202" i="4"/>
  <c r="DM194" i="4"/>
  <c r="DM186" i="4"/>
  <c r="DM178" i="4"/>
  <c r="DM170" i="4"/>
  <c r="DM162" i="4"/>
  <c r="DM154" i="4"/>
  <c r="DM146" i="4"/>
  <c r="DM138" i="4"/>
  <c r="DM130" i="4"/>
  <c r="DM122" i="4"/>
  <c r="DM114" i="4"/>
  <c r="DM106" i="4"/>
  <c r="DM98" i="4"/>
  <c r="DM90" i="4"/>
  <c r="DM82" i="4"/>
  <c r="DM74" i="4"/>
  <c r="DM66" i="4"/>
  <c r="DM58" i="4"/>
  <c r="DM50" i="4"/>
  <c r="DM42" i="4"/>
  <c r="DM34" i="4"/>
  <c r="DM26" i="4"/>
  <c r="DM18" i="4"/>
  <c r="DM10" i="4"/>
  <c r="DF56" i="4"/>
  <c r="DF52" i="4"/>
  <c r="DF48" i="4"/>
  <c r="DF44" i="4"/>
  <c r="DF40" i="4"/>
  <c r="DF36" i="4"/>
  <c r="DF32" i="4"/>
  <c r="DF28" i="4"/>
  <c r="DF24" i="4"/>
  <c r="DF20" i="4"/>
  <c r="DF16" i="4"/>
  <c r="DF12" i="4"/>
  <c r="DF8" i="4"/>
  <c r="DM289" i="4"/>
  <c r="DM281" i="4"/>
  <c r="DM273" i="4"/>
  <c r="DM265" i="4"/>
  <c r="DM257" i="4"/>
  <c r="DM249" i="4"/>
  <c r="DM241" i="4"/>
  <c r="DM233" i="4"/>
  <c r="DM225" i="4"/>
  <c r="DM217" i="4"/>
  <c r="DM209" i="4"/>
  <c r="DM201" i="4"/>
  <c r="DM193" i="4"/>
  <c r="DM185" i="4"/>
  <c r="DM177" i="4"/>
  <c r="DM169" i="4"/>
  <c r="DM161" i="4"/>
  <c r="DM153" i="4"/>
  <c r="DM145" i="4"/>
  <c r="DM137" i="4"/>
  <c r="DM129" i="4"/>
  <c r="DM121" i="4"/>
  <c r="DM113" i="4"/>
  <c r="DM105" i="4"/>
  <c r="DM97" i="4"/>
  <c r="DM89" i="4"/>
  <c r="DM81" i="4"/>
  <c r="DM73" i="4"/>
  <c r="DM65" i="4"/>
  <c r="DM57" i="4"/>
  <c r="DM49" i="4"/>
  <c r="DM41" i="4"/>
  <c r="DM33" i="4"/>
  <c r="DM25" i="4"/>
  <c r="DM17" i="4"/>
  <c r="DM9" i="4"/>
  <c r="V276" i="4"/>
  <c r="V272" i="4"/>
  <c r="V260" i="4"/>
  <c r="V256" i="4"/>
  <c r="V244" i="4"/>
  <c r="V240" i="4"/>
  <c r="V228" i="4"/>
  <c r="V224" i="4"/>
  <c r="V212" i="4"/>
  <c r="V208" i="4"/>
  <c r="V196" i="4"/>
  <c r="V192" i="4"/>
  <c r="V180" i="4"/>
  <c r="V176" i="4"/>
  <c r="CK269" i="4"/>
  <c r="CK270" i="4"/>
  <c r="CK205" i="4"/>
  <c r="CK206" i="4"/>
  <c r="CK141" i="4"/>
  <c r="CK142" i="4"/>
  <c r="CK77" i="4"/>
  <c r="CK78" i="4"/>
  <c r="V279" i="4"/>
  <c r="V275" i="4"/>
  <c r="V271" i="4"/>
  <c r="V263" i="4"/>
  <c r="V259" i="4"/>
  <c r="V255" i="4"/>
  <c r="V247" i="4"/>
  <c r="V243" i="4"/>
  <c r="V239" i="4"/>
  <c r="V231" i="4"/>
  <c r="V227" i="4"/>
  <c r="V223" i="4"/>
  <c r="V215" i="4"/>
  <c r="V211" i="4"/>
  <c r="V207" i="4"/>
  <c r="V199" i="4"/>
  <c r="V195" i="4"/>
  <c r="V191" i="4"/>
  <c r="V183" i="4"/>
  <c r="V179" i="4"/>
  <c r="V175" i="4"/>
  <c r="V167" i="4"/>
  <c r="V163" i="4"/>
  <c r="V159" i="4"/>
  <c r="V151" i="4"/>
  <c r="V147" i="4"/>
  <c r="V143" i="4"/>
  <c r="V135" i="4"/>
  <c r="V131" i="4"/>
  <c r="V127" i="4"/>
  <c r="V119" i="4"/>
  <c r="V111" i="4"/>
  <c r="V103" i="4"/>
  <c r="V95" i="4"/>
  <c r="V87" i="4"/>
  <c r="V79" i="4"/>
  <c r="V71" i="4"/>
  <c r="V67" i="4"/>
  <c r="V63" i="4"/>
  <c r="V59" i="4"/>
  <c r="V55" i="4"/>
  <c r="V51" i="4"/>
  <c r="V47" i="4"/>
  <c r="V43" i="4"/>
  <c r="V39" i="4"/>
  <c r="V35" i="4"/>
  <c r="V31" i="4"/>
  <c r="V27" i="4"/>
  <c r="V23" i="4"/>
  <c r="V19" i="4"/>
  <c r="V291" i="4"/>
  <c r="V287" i="4"/>
  <c r="V283" i="4"/>
  <c r="AB292" i="4"/>
  <c r="AB284" i="4"/>
  <c r="AB276" i="4"/>
  <c r="AB272" i="4"/>
  <c r="AB264" i="4"/>
  <c r="AB260" i="4"/>
  <c r="AB256" i="4"/>
  <c r="AB248" i="4"/>
  <c r="AB244" i="4"/>
  <c r="AB240" i="4"/>
  <c r="AB232" i="4"/>
  <c r="AB228" i="4"/>
  <c r="AB224" i="4"/>
  <c r="AB216" i="4"/>
  <c r="AB212" i="4"/>
  <c r="AB208" i="4"/>
  <c r="AB200" i="4"/>
  <c r="AB196" i="4"/>
  <c r="AB192" i="4"/>
  <c r="AB184" i="4"/>
  <c r="AB180" i="4"/>
  <c r="AB176" i="4"/>
  <c r="AB168" i="4"/>
  <c r="AB164" i="4"/>
  <c r="AB160" i="4"/>
  <c r="AB152" i="4"/>
  <c r="AB148" i="4"/>
  <c r="AB144" i="4"/>
  <c r="AB136" i="4"/>
  <c r="AB132" i="4"/>
  <c r="AB128" i="4"/>
  <c r="AB120" i="4"/>
  <c r="AB112" i="4"/>
  <c r="AB104" i="4"/>
  <c r="AB100" i="4"/>
  <c r="AB96" i="4"/>
  <c r="AB88" i="4"/>
  <c r="AB84" i="4"/>
  <c r="AB80" i="4"/>
  <c r="AB72" i="4"/>
  <c r="AB68" i="4"/>
  <c r="AB64" i="4"/>
  <c r="AB56" i="4"/>
  <c r="AB52" i="4"/>
  <c r="AB48" i="4"/>
  <c r="AB40" i="4"/>
  <c r="AB36" i="4"/>
  <c r="AB32" i="4"/>
  <c r="AB24" i="4"/>
  <c r="AB20" i="4"/>
  <c r="AB16" i="4"/>
  <c r="AB8" i="4"/>
  <c r="AN290" i="4"/>
  <c r="AN286" i="4"/>
  <c r="AN282" i="4"/>
  <c r="AN278" i="4"/>
  <c r="AN270" i="4"/>
  <c r="AN266" i="4"/>
  <c r="AN258" i="4"/>
  <c r="AN254" i="4"/>
  <c r="AN250" i="4"/>
  <c r="AN246" i="4"/>
  <c r="AN238" i="4"/>
  <c r="AN234" i="4"/>
  <c r="AN38" i="4"/>
  <c r="AU262" i="4"/>
  <c r="AU230" i="4"/>
  <c r="AU198" i="4"/>
  <c r="AU134" i="4"/>
  <c r="AU70" i="4"/>
  <c r="BP128" i="4"/>
  <c r="BP124" i="4"/>
  <c r="BP120" i="4"/>
  <c r="BP116" i="4"/>
  <c r="BP112" i="4"/>
  <c r="BP108" i="4"/>
  <c r="BP104" i="4"/>
  <c r="BP100" i="4"/>
  <c r="BP76" i="4"/>
  <c r="BP60" i="4"/>
  <c r="V164" i="4"/>
  <c r="V160" i="4"/>
  <c r="V148" i="4"/>
  <c r="V144" i="4"/>
  <c r="V132" i="4"/>
  <c r="V128" i="4"/>
  <c r="V120" i="4"/>
  <c r="V112" i="4"/>
  <c r="V104" i="4"/>
  <c r="V96" i="4"/>
  <c r="V88" i="4"/>
  <c r="V80" i="4"/>
  <c r="V72" i="4"/>
  <c r="V292" i="4"/>
  <c r="V288" i="4"/>
  <c r="V284" i="4"/>
  <c r="V280" i="4"/>
  <c r="AU293" i="4"/>
  <c r="AU289" i="4"/>
  <c r="AU285" i="4"/>
  <c r="AU281" i="4"/>
  <c r="AU277" i="4"/>
  <c r="AU273" i="4"/>
  <c r="AU269" i="4"/>
  <c r="AU265" i="4"/>
  <c r="AU261" i="4"/>
  <c r="AU257" i="4"/>
  <c r="AU253" i="4"/>
  <c r="AU249" i="4"/>
  <c r="AU245" i="4"/>
  <c r="AU241" i="4"/>
  <c r="AU237" i="4"/>
  <c r="AU233" i="4"/>
  <c r="AU229" i="4"/>
  <c r="AU225" i="4"/>
  <c r="AU221" i="4"/>
  <c r="AU217" i="4"/>
  <c r="AU213" i="4"/>
  <c r="AU209" i="4"/>
  <c r="AU205" i="4"/>
  <c r="AU201" i="4"/>
  <c r="AU197" i="4"/>
  <c r="AU193" i="4"/>
  <c r="AU189" i="4"/>
  <c r="AU185" i="4"/>
  <c r="AU181" i="4"/>
  <c r="AU177" i="4"/>
  <c r="AU173" i="4"/>
  <c r="AU169" i="4"/>
  <c r="AU165" i="4"/>
  <c r="AU161" i="4"/>
  <c r="AU157" i="4"/>
  <c r="AU153" i="4"/>
  <c r="AU149" i="4"/>
  <c r="AU145" i="4"/>
  <c r="AU141" i="4"/>
  <c r="AU137" i="4"/>
  <c r="AU133" i="4"/>
  <c r="AU129" i="4"/>
  <c r="AU125" i="4"/>
  <c r="AU121" i="4"/>
  <c r="AU117" i="4"/>
  <c r="AU113" i="4"/>
  <c r="AU109" i="4"/>
  <c r="AU105" i="4"/>
  <c r="AU101" i="4"/>
  <c r="AU97" i="4"/>
  <c r="AU93" i="4"/>
  <c r="AU89" i="4"/>
  <c r="AU85" i="4"/>
  <c r="AU81" i="4"/>
  <c r="AU77" i="4"/>
  <c r="AU73" i="4"/>
  <c r="AU69" i="4"/>
  <c r="AU65" i="4"/>
  <c r="AU61" i="4"/>
  <c r="AU57" i="4"/>
  <c r="AU53" i="4"/>
  <c r="AU49" i="4"/>
  <c r="AU45" i="4"/>
  <c r="AU41" i="4"/>
  <c r="AU37" i="4"/>
  <c r="AU33" i="4"/>
  <c r="AU29" i="4"/>
  <c r="AU25" i="4"/>
  <c r="AU21" i="4"/>
  <c r="AU17" i="4"/>
  <c r="AU13" i="4"/>
  <c r="AU9" i="4"/>
  <c r="BI290" i="4"/>
  <c r="BI286" i="4"/>
  <c r="BI282" i="4"/>
  <c r="BI278" i="4"/>
  <c r="BI274" i="4"/>
  <c r="BI270" i="4"/>
  <c r="BI266" i="4"/>
  <c r="BI262" i="4"/>
  <c r="BI258" i="4"/>
  <c r="BI254" i="4"/>
  <c r="BI250" i="4"/>
  <c r="BI246" i="4"/>
  <c r="BI242" i="4"/>
  <c r="BI238" i="4"/>
  <c r="BI234" i="4"/>
  <c r="BI230" i="4"/>
  <c r="BI226" i="4"/>
  <c r="BI222" i="4"/>
  <c r="BI218" i="4"/>
  <c r="BI214" i="4"/>
  <c r="BI210" i="4"/>
  <c r="BI206" i="4"/>
  <c r="BI202" i="4"/>
  <c r="BI198" i="4"/>
  <c r="BI194" i="4"/>
  <c r="BI190" i="4"/>
  <c r="BI186" i="4"/>
  <c r="BI182" i="4"/>
  <c r="BI178" i="4"/>
  <c r="BI174" i="4"/>
  <c r="BI170" i="4"/>
  <c r="BI166" i="4"/>
  <c r="BI162" i="4"/>
  <c r="BI158" i="4"/>
  <c r="BI154" i="4"/>
  <c r="BI150" i="4"/>
  <c r="BI146" i="4"/>
  <c r="BI142" i="4"/>
  <c r="BI138" i="4"/>
  <c r="BI134" i="4"/>
  <c r="BI130" i="4"/>
  <c r="BI126" i="4"/>
  <c r="BI122" i="4"/>
  <c r="BI118" i="4"/>
  <c r="BI114" i="4"/>
  <c r="BI110" i="4"/>
  <c r="BI106" i="4"/>
  <c r="BI102" i="4"/>
  <c r="BI98" i="4"/>
  <c r="BI94" i="4"/>
  <c r="BI90" i="4"/>
  <c r="BI86" i="4"/>
  <c r="BI82" i="4"/>
  <c r="BI78" i="4"/>
  <c r="BI74" i="4"/>
  <c r="BI70" i="4"/>
  <c r="BI66" i="4"/>
  <c r="BI62" i="4"/>
  <c r="BI58" i="4"/>
  <c r="BI54" i="4"/>
  <c r="BI50" i="4"/>
  <c r="BI46" i="4"/>
  <c r="BI42" i="4"/>
  <c r="BI38" i="4"/>
  <c r="BI34" i="4"/>
  <c r="BI30" i="4"/>
  <c r="BI26" i="4"/>
  <c r="BI22" i="4"/>
  <c r="BI18" i="4"/>
  <c r="BI14" i="4"/>
  <c r="BI10" i="4"/>
  <c r="BW263" i="4"/>
  <c r="BP57" i="4"/>
  <c r="BP53" i="4"/>
  <c r="BP49" i="4"/>
  <c r="BP45" i="4"/>
  <c r="BP41" i="4"/>
  <c r="BP37" i="4"/>
  <c r="BP33" i="4"/>
  <c r="BP29" i="4"/>
  <c r="BP25" i="4"/>
  <c r="BP21" i="4"/>
  <c r="BP17" i="4"/>
  <c r="BP13" i="4"/>
  <c r="BP9" i="4"/>
  <c r="BW290" i="4"/>
  <c r="BW286" i="4"/>
  <c r="BW282" i="4"/>
  <c r="BW278" i="4"/>
  <c r="BW274" i="4"/>
  <c r="BW270" i="4"/>
  <c r="BW266" i="4"/>
  <c r="BW262" i="4"/>
  <c r="BW258" i="4"/>
  <c r="BW254" i="4"/>
  <c r="BW250" i="4"/>
  <c r="BW246" i="4"/>
  <c r="BW242" i="4"/>
  <c r="BW238" i="4"/>
  <c r="BW234" i="4"/>
  <c r="BW230" i="4"/>
  <c r="BW226" i="4"/>
  <c r="BW222" i="4"/>
  <c r="BW218" i="4"/>
  <c r="BW214" i="4"/>
  <c r="BW210" i="4"/>
  <c r="BW206" i="4"/>
  <c r="BW202" i="4"/>
  <c r="BW198" i="4"/>
  <c r="BW194" i="4"/>
  <c r="BW190" i="4"/>
  <c r="BW186" i="4"/>
  <c r="BW182" i="4"/>
  <c r="BW178" i="4"/>
  <c r="BW174" i="4"/>
  <c r="BW170" i="4"/>
  <c r="BW166" i="4"/>
  <c r="BW162" i="4"/>
  <c r="BW158" i="4"/>
  <c r="BW154" i="4"/>
  <c r="BW150" i="4"/>
  <c r="BW146" i="4"/>
  <c r="BW142" i="4"/>
  <c r="BW138" i="4"/>
  <c r="BW134" i="4"/>
  <c r="BW130" i="4"/>
  <c r="BW126" i="4"/>
  <c r="BW122" i="4"/>
  <c r="BW118" i="4"/>
  <c r="BW114" i="4"/>
  <c r="BW110" i="4"/>
  <c r="BW106" i="4"/>
  <c r="BW102" i="4"/>
  <c r="BW98" i="4"/>
  <c r="BW94" i="4"/>
  <c r="BW90" i="4"/>
  <c r="BW86" i="4"/>
  <c r="BW82" i="4"/>
  <c r="BW78" i="4"/>
  <c r="BW74" i="4"/>
  <c r="BW70" i="4"/>
  <c r="BW66" i="4"/>
  <c r="BW62" i="4"/>
  <c r="BW58" i="4"/>
  <c r="BW54" i="4"/>
  <c r="BW50" i="4"/>
  <c r="BW46" i="4"/>
  <c r="BW42" i="4"/>
  <c r="BW38" i="4"/>
  <c r="BW34" i="4"/>
  <c r="BW30" i="4"/>
  <c r="BW26" i="4"/>
  <c r="BW22" i="4"/>
  <c r="BW18" i="4"/>
  <c r="BW14" i="4"/>
  <c r="BW10" i="4"/>
  <c r="CK277" i="4"/>
  <c r="CK278" i="4"/>
  <c r="CK273" i="4"/>
  <c r="CK274" i="4"/>
  <c r="CK266" i="4"/>
  <c r="CK265" i="4"/>
  <c r="CK261" i="4"/>
  <c r="CK262" i="4"/>
  <c r="CK257" i="4"/>
  <c r="CK258" i="4"/>
  <c r="CK253" i="4"/>
  <c r="CK254" i="4"/>
  <c r="CK250" i="4"/>
  <c r="CK249" i="4"/>
  <c r="CK245" i="4"/>
  <c r="CK246" i="4"/>
  <c r="CK241" i="4"/>
  <c r="CK242" i="4"/>
  <c r="CK234" i="4"/>
  <c r="CK233" i="4"/>
  <c r="CK229" i="4"/>
  <c r="CK230" i="4"/>
  <c r="CK225" i="4"/>
  <c r="CK226" i="4"/>
  <c r="CK221" i="4"/>
  <c r="CK222" i="4"/>
  <c r="CK218" i="4"/>
  <c r="CK217" i="4"/>
  <c r="CK213" i="4"/>
  <c r="CK214" i="4"/>
  <c r="CK209" i="4"/>
  <c r="CK210" i="4"/>
  <c r="CK202" i="4"/>
  <c r="CK201" i="4"/>
  <c r="CK197" i="4"/>
  <c r="CK198" i="4"/>
  <c r="CK193" i="4"/>
  <c r="CK194" i="4"/>
  <c r="CK189" i="4"/>
  <c r="CK190" i="4"/>
  <c r="CK186" i="4"/>
  <c r="CK185" i="4"/>
  <c r="CK181" i="4"/>
  <c r="CK182" i="4"/>
  <c r="CK177" i="4"/>
  <c r="CK178" i="4"/>
  <c r="CK170" i="4"/>
  <c r="CK169" i="4"/>
  <c r="CK165" i="4"/>
  <c r="CK166" i="4"/>
  <c r="CK161" i="4"/>
  <c r="CK162" i="4"/>
  <c r="CK157" i="4"/>
  <c r="CK158" i="4"/>
  <c r="CK154" i="4"/>
  <c r="CK153" i="4"/>
  <c r="CK149" i="4"/>
  <c r="CK150" i="4"/>
  <c r="CK145" i="4"/>
  <c r="CK146" i="4"/>
  <c r="CK138" i="4"/>
  <c r="CK137" i="4"/>
  <c r="CK133" i="4"/>
  <c r="CK134" i="4"/>
  <c r="CK129" i="4"/>
  <c r="CK130" i="4"/>
  <c r="CK125" i="4"/>
  <c r="CK126" i="4"/>
  <c r="CK122" i="4"/>
  <c r="CK121" i="4"/>
  <c r="CK117" i="4"/>
  <c r="CK118" i="4"/>
  <c r="CK113" i="4"/>
  <c r="CK114" i="4"/>
  <c r="CK106" i="4"/>
  <c r="CK105" i="4"/>
  <c r="CK101" i="4"/>
  <c r="CK102" i="4"/>
  <c r="CK97" i="4"/>
  <c r="CK98" i="4"/>
  <c r="CK93" i="4"/>
  <c r="CK94" i="4"/>
  <c r="CK90" i="4"/>
  <c r="CK89" i="4"/>
  <c r="CK85" i="4"/>
  <c r="CK86" i="4"/>
  <c r="CK81" i="4"/>
  <c r="CK82" i="4"/>
  <c r="CK74" i="4"/>
  <c r="CK73" i="4"/>
  <c r="CK69" i="4"/>
  <c r="CK70" i="4"/>
  <c r="CK65" i="4"/>
  <c r="CK66" i="4"/>
  <c r="CK61" i="4"/>
  <c r="CK62" i="4"/>
  <c r="CK58" i="4"/>
  <c r="CK57" i="4"/>
  <c r="CK53" i="4"/>
  <c r="CK54" i="4"/>
  <c r="CK49" i="4"/>
  <c r="CK50" i="4"/>
  <c r="CK42" i="4"/>
  <c r="CK41" i="4"/>
  <c r="CK37" i="4"/>
  <c r="CK38" i="4"/>
  <c r="CK33" i="4"/>
  <c r="CK34" i="4"/>
  <c r="CK29" i="4"/>
  <c r="CK30" i="4"/>
  <c r="CK26" i="4"/>
  <c r="CK25" i="4"/>
  <c r="CK21" i="4"/>
  <c r="CK22" i="4"/>
  <c r="CK17" i="4"/>
  <c r="CK18" i="4"/>
  <c r="AU135" i="4"/>
  <c r="V16" i="4"/>
  <c r="V8" i="4"/>
  <c r="V278" i="4"/>
  <c r="V274" i="4"/>
  <c r="V270" i="4"/>
  <c r="V266" i="4"/>
  <c r="V262" i="4"/>
  <c r="V258" i="4"/>
  <c r="V254" i="4"/>
  <c r="V250" i="4"/>
  <c r="V246" i="4"/>
  <c r="V242" i="4"/>
  <c r="V238" i="4"/>
  <c r="V234" i="4"/>
  <c r="V230" i="4"/>
  <c r="V226" i="4"/>
  <c r="V222" i="4"/>
  <c r="V218" i="4"/>
  <c r="V214" i="4"/>
  <c r="V210" i="4"/>
  <c r="V206" i="4"/>
  <c r="V202" i="4"/>
  <c r="V198" i="4"/>
  <c r="V194" i="4"/>
  <c r="V190" i="4"/>
  <c r="V186" i="4"/>
  <c r="V182" i="4"/>
  <c r="V178" i="4"/>
  <c r="V174" i="4"/>
  <c r="V170" i="4"/>
  <c r="V166" i="4"/>
  <c r="V162" i="4"/>
  <c r="AB293" i="4"/>
  <c r="AB289" i="4"/>
  <c r="AB285" i="4"/>
  <c r="AB281" i="4"/>
  <c r="AB277" i="4"/>
  <c r="AB273" i="4"/>
  <c r="AB269" i="4"/>
  <c r="AB265" i="4"/>
  <c r="AB261" i="4"/>
  <c r="AB257" i="4"/>
  <c r="AB253" i="4"/>
  <c r="AB249" i="4"/>
  <c r="AB245" i="4"/>
  <c r="AB241" i="4"/>
  <c r="AB237" i="4"/>
  <c r="AB233" i="4"/>
  <c r="AB229" i="4"/>
  <c r="AB225" i="4"/>
  <c r="AB221" i="4"/>
  <c r="AB217" i="4"/>
  <c r="AB213" i="4"/>
  <c r="AB209" i="4"/>
  <c r="AB205" i="4"/>
  <c r="AB201" i="4"/>
  <c r="AB197" i="4"/>
  <c r="AB193" i="4"/>
  <c r="AB189" i="4"/>
  <c r="AB185" i="4"/>
  <c r="AB181" i="4"/>
  <c r="AB177" i="4"/>
  <c r="AB173" i="4"/>
  <c r="AB169" i="4"/>
  <c r="AB165" i="4"/>
  <c r="AB161" i="4"/>
  <c r="AB157" i="4"/>
  <c r="AB153" i="4"/>
  <c r="AB149" i="4"/>
  <c r="AB145" i="4"/>
  <c r="AB141" i="4"/>
  <c r="AB137" i="4"/>
  <c r="AB133" i="4"/>
  <c r="AB129" i="4"/>
  <c r="AB125" i="4"/>
  <c r="AB121" i="4"/>
  <c r="AB117" i="4"/>
  <c r="AB113" i="4"/>
  <c r="AB109" i="4"/>
  <c r="AB105" i="4"/>
  <c r="AB101" i="4"/>
  <c r="AB97" i="4"/>
  <c r="AB93" i="4"/>
  <c r="AB89" i="4"/>
  <c r="AB85" i="4"/>
  <c r="AB81" i="4"/>
  <c r="AB77" i="4"/>
  <c r="AB73" i="4"/>
  <c r="AN292" i="4"/>
  <c r="AN288" i="4"/>
  <c r="AN284" i="4"/>
  <c r="AN280" i="4"/>
  <c r="AN276" i="4"/>
  <c r="AN272" i="4"/>
  <c r="AN268" i="4"/>
  <c r="AN264" i="4"/>
  <c r="AN260" i="4"/>
  <c r="AN256" i="4"/>
  <c r="AN252" i="4"/>
  <c r="AN248" i="4"/>
  <c r="AN244" i="4"/>
  <c r="AN240" i="4"/>
  <c r="AN236" i="4"/>
  <c r="AN232" i="4"/>
  <c r="AN228" i="4"/>
  <c r="AN224" i="4"/>
  <c r="AN220" i="4"/>
  <c r="AN216" i="4"/>
  <c r="AN212" i="4"/>
  <c r="AN208" i="4"/>
  <c r="AN204" i="4"/>
  <c r="AN200" i="4"/>
  <c r="AN196" i="4"/>
  <c r="AN188" i="4"/>
  <c r="AN184" i="4"/>
  <c r="AN180" i="4"/>
  <c r="AN176" i="4"/>
  <c r="AN172" i="4"/>
  <c r="AN168" i="4"/>
  <c r="AN164" i="4"/>
  <c r="AN160" i="4"/>
  <c r="AN156" i="4"/>
  <c r="AN152" i="4"/>
  <c r="AN148" i="4"/>
  <c r="AN144" i="4"/>
  <c r="AN140" i="4"/>
  <c r="AN136" i="4"/>
  <c r="AN132" i="4"/>
  <c r="AN124" i="4"/>
  <c r="AN120" i="4"/>
  <c r="AN116" i="4"/>
  <c r="AN112" i="4"/>
  <c r="AN108" i="4"/>
  <c r="AN104" i="4"/>
  <c r="AN100" i="4"/>
  <c r="AN96" i="4"/>
  <c r="AN92" i="4"/>
  <c r="AN88" i="4"/>
  <c r="AN84" i="4"/>
  <c r="AN80" i="4"/>
  <c r="AN76" i="4"/>
  <c r="AN72" i="4"/>
  <c r="AN68" i="4"/>
  <c r="AN64" i="4"/>
  <c r="AN60" i="4"/>
  <c r="AN56" i="4"/>
  <c r="AN52" i="4"/>
  <c r="AN48" i="4"/>
  <c r="AN44" i="4"/>
  <c r="AN40" i="4"/>
  <c r="AN36" i="4"/>
  <c r="AN32" i="4"/>
  <c r="AN28" i="4"/>
  <c r="AN24" i="4"/>
  <c r="AN20" i="4"/>
  <c r="AN16" i="4"/>
  <c r="AN12" i="4"/>
  <c r="AN8" i="4"/>
  <c r="BB293" i="4"/>
  <c r="BB289" i="4"/>
  <c r="BB285" i="4"/>
  <c r="BB281" i="4"/>
  <c r="BB277" i="4"/>
  <c r="BB273" i="4"/>
  <c r="BB274" i="4"/>
  <c r="BB269" i="4"/>
  <c r="BB265" i="4"/>
  <c r="BB261" i="4"/>
  <c r="BB257" i="4"/>
  <c r="BB253" i="4"/>
  <c r="BB249" i="4"/>
  <c r="BB245" i="4"/>
  <c r="BB241" i="4"/>
  <c r="BB237" i="4"/>
  <c r="BB233" i="4"/>
  <c r="BB229" i="4"/>
  <c r="BB225" i="4"/>
  <c r="BB226" i="4"/>
  <c r="BB221" i="4"/>
  <c r="BB217" i="4"/>
  <c r="BB213" i="4"/>
  <c r="BB209" i="4"/>
  <c r="BB205" i="4"/>
  <c r="BB201" i="4"/>
  <c r="BB197" i="4"/>
  <c r="BB193" i="4"/>
  <c r="BB189" i="4"/>
  <c r="BB185" i="4"/>
  <c r="BB186" i="4"/>
  <c r="BB181" i="4"/>
  <c r="BB177" i="4"/>
  <c r="BB173" i="4"/>
  <c r="BB169" i="4"/>
  <c r="BB165" i="4"/>
  <c r="BB161" i="4"/>
  <c r="BB157" i="4"/>
  <c r="BB153" i="4"/>
  <c r="BB149" i="4"/>
  <c r="BB145" i="4"/>
  <c r="BB141" i="4"/>
  <c r="BB137" i="4"/>
  <c r="BB133" i="4"/>
  <c r="BB129" i="4"/>
  <c r="BB125" i="4"/>
  <c r="BB121" i="4"/>
  <c r="BB117" i="4"/>
  <c r="BB113" i="4"/>
  <c r="BB109" i="4"/>
  <c r="BB105" i="4"/>
  <c r="BB101" i="4"/>
  <c r="BB97" i="4"/>
  <c r="BB93" i="4"/>
  <c r="BB89" i="4"/>
  <c r="BB85" i="4"/>
  <c r="BB81" i="4"/>
  <c r="BB77" i="4"/>
  <c r="BB73" i="4"/>
  <c r="BB69" i="4"/>
  <c r="BB65" i="4"/>
  <c r="BB61" i="4"/>
  <c r="BB57" i="4"/>
  <c r="BB53" i="4"/>
  <c r="BB49" i="4"/>
  <c r="BB45" i="4"/>
  <c r="BB41" i="4"/>
  <c r="BB37" i="4"/>
  <c r="BB33" i="4"/>
  <c r="BB29" i="4"/>
  <c r="BB25" i="4"/>
  <c r="BB21" i="4"/>
  <c r="BB17" i="4"/>
  <c r="BB13" i="4"/>
  <c r="BB9" i="4"/>
  <c r="BB290" i="4"/>
  <c r="BB210" i="4"/>
  <c r="CK238" i="4"/>
  <c r="CK174" i="4"/>
  <c r="CK110" i="4"/>
  <c r="CK46" i="4"/>
  <c r="V6" i="4"/>
  <c r="V257" i="4"/>
  <c r="V237" i="4"/>
  <c r="V193" i="4"/>
  <c r="V173" i="4"/>
  <c r="V129" i="4"/>
  <c r="V101" i="4"/>
  <c r="V69" i="4"/>
  <c r="AU7" i="4"/>
  <c r="BP236" i="4"/>
  <c r="BP237" i="4"/>
  <c r="BP156" i="4"/>
  <c r="BP157" i="4"/>
  <c r="BP269" i="4"/>
  <c r="AN263" i="4"/>
  <c r="AN231" i="4"/>
  <c r="AN215" i="4"/>
  <c r="BI6" i="4"/>
  <c r="V158" i="4"/>
  <c r="V154" i="4"/>
  <c r="V150" i="4"/>
  <c r="V146" i="4"/>
  <c r="V142" i="4"/>
  <c r="V138" i="4"/>
  <c r="V134" i="4"/>
  <c r="V130" i="4"/>
  <c r="V126" i="4"/>
  <c r="V122" i="4"/>
  <c r="V118" i="4"/>
  <c r="V114" i="4"/>
  <c r="V110" i="4"/>
  <c r="V106" i="4"/>
  <c r="V102" i="4"/>
  <c r="V98" i="4"/>
  <c r="V94" i="4"/>
  <c r="V90" i="4"/>
  <c r="V86" i="4"/>
  <c r="V82" i="4"/>
  <c r="V78" i="4"/>
  <c r="V74" i="4"/>
  <c r="V70" i="4"/>
  <c r="V66" i="4"/>
  <c r="V62" i="4"/>
  <c r="V58" i="4"/>
  <c r="V54" i="4"/>
  <c r="V50" i="4"/>
  <c r="V46" i="4"/>
  <c r="V42" i="4"/>
  <c r="V38" i="4"/>
  <c r="V34" i="4"/>
  <c r="V30" i="4"/>
  <c r="V26" i="4"/>
  <c r="V22" i="4"/>
  <c r="V290" i="4"/>
  <c r="V282" i="4"/>
  <c r="AB290" i="4"/>
  <c r="AB286" i="4"/>
  <c r="AB282" i="4"/>
  <c r="AB278" i="4"/>
  <c r="AB274" i="4"/>
  <c r="AB270" i="4"/>
  <c r="AB266" i="4"/>
  <c r="AB262" i="4"/>
  <c r="AB258" i="4"/>
  <c r="AB254" i="4"/>
  <c r="AB250" i="4"/>
  <c r="AB246" i="4"/>
  <c r="AB242" i="4"/>
  <c r="AB238" i="4"/>
  <c r="AB234" i="4"/>
  <c r="AB230" i="4"/>
  <c r="AB226" i="4"/>
  <c r="AB222" i="4"/>
  <c r="AB218" i="4"/>
  <c r="AB214" i="4"/>
  <c r="AB210" i="4"/>
  <c r="AB206" i="4"/>
  <c r="AB202" i="4"/>
  <c r="AB198" i="4"/>
  <c r="AB194" i="4"/>
  <c r="AB190" i="4"/>
  <c r="AB186" i="4"/>
  <c r="AB182" i="4"/>
  <c r="AB178" i="4"/>
  <c r="AB174" i="4"/>
  <c r="AB170" i="4"/>
  <c r="AB166" i="4"/>
  <c r="AB162" i="4"/>
  <c r="AB158" i="4"/>
  <c r="AB154" i="4"/>
  <c r="AB150" i="4"/>
  <c r="AB146" i="4"/>
  <c r="AB142" i="4"/>
  <c r="AB138" i="4"/>
  <c r="AB134" i="4"/>
  <c r="AB130" i="4"/>
  <c r="AB126" i="4"/>
  <c r="AB122" i="4"/>
  <c r="AB118" i="4"/>
  <c r="AB114" i="4"/>
  <c r="AB110" i="4"/>
  <c r="AB106" i="4"/>
  <c r="AB102" i="4"/>
  <c r="AB98" i="4"/>
  <c r="AB94" i="4"/>
  <c r="AB90" i="4"/>
  <c r="AB86" i="4"/>
  <c r="AB82" i="4"/>
  <c r="AB78" i="4"/>
  <c r="AB74" i="4"/>
  <c r="AB70" i="4"/>
  <c r="AB66" i="4"/>
  <c r="AB62" i="4"/>
  <c r="AB54" i="4"/>
  <c r="AB50" i="4"/>
  <c r="AB46" i="4"/>
  <c r="AB42" i="4"/>
  <c r="AB38" i="4"/>
  <c r="AB34" i="4"/>
  <c r="AB30" i="4"/>
  <c r="AB26" i="4"/>
  <c r="AB22" i="4"/>
  <c r="AB18" i="4"/>
  <c r="AB14" i="4"/>
  <c r="AB10" i="4"/>
  <c r="AN53" i="4"/>
  <c r="AN37" i="4"/>
  <c r="AN21" i="4"/>
  <c r="AU199" i="4"/>
  <c r="AU71" i="4"/>
  <c r="BB291" i="4"/>
  <c r="BB286" i="4"/>
  <c r="BB283" i="4"/>
  <c r="BB278" i="4"/>
  <c r="BB275" i="4"/>
  <c r="BB270" i="4"/>
  <c r="BB267" i="4"/>
  <c r="BB266" i="4"/>
  <c r="BB262" i="4"/>
  <c r="BB259" i="4"/>
  <c r="BB254" i="4"/>
  <c r="BB251" i="4"/>
  <c r="BB246" i="4"/>
  <c r="BB243" i="4"/>
  <c r="BB238" i="4"/>
  <c r="BB235" i="4"/>
  <c r="BB234" i="4"/>
  <c r="BB230" i="4"/>
  <c r="BB227" i="4"/>
  <c r="BB222" i="4"/>
  <c r="BB219" i="4"/>
  <c r="BB214" i="4"/>
  <c r="BB211" i="4"/>
  <c r="BB206" i="4"/>
  <c r="BB203" i="4"/>
  <c r="BB202" i="4"/>
  <c r="BB198" i="4"/>
  <c r="BB195" i="4"/>
  <c r="BB190" i="4"/>
  <c r="BB187" i="4"/>
  <c r="BB182" i="4"/>
  <c r="BB179" i="4"/>
  <c r="BB174" i="4"/>
  <c r="BB171" i="4"/>
  <c r="BB170" i="4"/>
  <c r="BB166" i="4"/>
  <c r="BB163" i="4"/>
  <c r="BB158" i="4"/>
  <c r="BB154" i="4"/>
  <c r="BB150" i="4"/>
  <c r="BB146" i="4"/>
  <c r="BB142" i="4"/>
  <c r="BB138" i="4"/>
  <c r="BB258" i="4"/>
  <c r="BB218" i="4"/>
  <c r="BB178" i="4"/>
  <c r="BB134" i="4"/>
  <c r="BB130" i="4"/>
  <c r="BB126" i="4"/>
  <c r="BB122" i="4"/>
  <c r="BB118" i="4"/>
  <c r="BB114" i="4"/>
  <c r="BB110" i="4"/>
  <c r="BB106" i="4"/>
  <c r="BB102" i="4"/>
  <c r="BB98" i="4"/>
  <c r="BB94" i="4"/>
  <c r="BB90" i="4"/>
  <c r="BB86" i="4"/>
  <c r="BB82" i="4"/>
  <c r="BB78" i="4"/>
  <c r="BB74" i="4"/>
  <c r="BB70" i="4"/>
  <c r="BB66" i="4"/>
  <c r="BB62" i="4"/>
  <c r="BB58" i="4"/>
  <c r="BB54" i="4"/>
  <c r="BB50" i="4"/>
  <c r="BB46" i="4"/>
  <c r="BB42" i="4"/>
  <c r="BB38" i="4"/>
  <c r="BB34" i="4"/>
  <c r="BB30" i="4"/>
  <c r="BB26" i="4"/>
  <c r="BB22" i="4"/>
  <c r="BB18" i="4"/>
  <c r="BB14" i="4"/>
  <c r="BB10" i="4"/>
  <c r="BB6" i="4"/>
  <c r="BP290" i="4"/>
  <c r="BP286" i="4"/>
  <c r="BP282" i="4"/>
  <c r="BP278" i="4"/>
  <c r="BP274" i="4"/>
  <c r="BP270" i="4"/>
  <c r="BP266" i="4"/>
  <c r="BP262" i="4"/>
  <c r="BP258" i="4"/>
  <c r="BP254" i="4"/>
  <c r="BP250" i="4"/>
  <c r="BP246" i="4"/>
  <c r="BP242" i="4"/>
  <c r="BP238" i="4"/>
  <c r="BP234" i="4"/>
  <c r="BP230" i="4"/>
  <c r="BP226" i="4"/>
  <c r="BP222" i="4"/>
  <c r="BP218" i="4"/>
  <c r="BP214" i="4"/>
  <c r="BP210" i="4"/>
  <c r="BP206" i="4"/>
  <c r="BP202" i="4"/>
  <c r="BP198" i="4"/>
  <c r="BP194" i="4"/>
  <c r="BP190" i="4"/>
  <c r="BP186" i="4"/>
  <c r="BP182" i="4"/>
  <c r="BP178" i="4"/>
  <c r="BP174" i="4"/>
  <c r="BP170" i="4"/>
  <c r="BP166" i="4"/>
  <c r="BP162" i="4"/>
  <c r="BP158" i="4"/>
  <c r="BP154" i="4"/>
  <c r="BP150" i="4"/>
  <c r="BP146" i="4"/>
  <c r="BP142" i="4"/>
  <c r="BP138" i="4"/>
  <c r="BP134" i="4"/>
  <c r="BP130" i="4"/>
  <c r="BP126" i="4"/>
  <c r="BP122" i="4"/>
  <c r="BP118" i="4"/>
  <c r="BP114" i="4"/>
  <c r="BP110" i="4"/>
  <c r="BP106" i="4"/>
  <c r="BP102" i="4"/>
  <c r="BP98" i="4"/>
  <c r="BP94" i="4"/>
  <c r="BP90" i="4"/>
  <c r="BP86" i="4"/>
  <c r="BP82" i="4"/>
  <c r="BP78" i="4"/>
  <c r="BP74" i="4"/>
  <c r="BP70" i="4"/>
  <c r="BP66" i="4"/>
  <c r="BP62" i="4"/>
  <c r="BP58" i="4"/>
  <c r="BP54" i="4"/>
  <c r="BP50" i="4"/>
  <c r="BP46" i="4"/>
  <c r="BP42" i="4"/>
  <c r="BP38" i="4"/>
  <c r="BP34" i="4"/>
  <c r="BP30" i="4"/>
  <c r="BP26" i="4"/>
  <c r="BP22" i="4"/>
  <c r="BP18" i="4"/>
  <c r="BP14" i="4"/>
  <c r="BP10" i="4"/>
  <c r="BW291" i="4"/>
  <c r="BW287" i="4"/>
  <c r="BW283" i="4"/>
  <c r="BW279" i="4"/>
  <c r="BW275" i="4"/>
  <c r="BW271" i="4"/>
  <c r="BW267" i="4"/>
  <c r="BW259" i="4"/>
  <c r="BW255" i="4"/>
  <c r="BW251" i="4"/>
  <c r="BW247" i="4"/>
  <c r="BW243" i="4"/>
  <c r="BW239" i="4"/>
  <c r="BW235" i="4"/>
  <c r="BW231" i="4"/>
  <c r="BW227" i="4"/>
  <c r="BW223" i="4"/>
  <c r="BW219" i="4"/>
  <c r="BW215" i="4"/>
  <c r="BW211" i="4"/>
  <c r="BW207" i="4"/>
  <c r="BW203" i="4"/>
  <c r="BW199" i="4"/>
  <c r="BI292" i="4"/>
  <c r="BI288" i="4"/>
  <c r="BI284" i="4"/>
  <c r="BI280" i="4"/>
  <c r="BI276" i="4"/>
  <c r="BI272" i="4"/>
  <c r="BI268" i="4"/>
  <c r="BI264" i="4"/>
  <c r="BI260" i="4"/>
  <c r="BI256" i="4"/>
  <c r="BI252" i="4"/>
  <c r="BI248" i="4"/>
  <c r="BI244" i="4"/>
  <c r="BI236" i="4"/>
  <c r="BI232" i="4"/>
  <c r="BI228" i="4"/>
  <c r="BI220" i="4"/>
  <c r="BI216" i="4"/>
  <c r="BI212" i="4"/>
  <c r="BI204" i="4"/>
  <c r="BI200" i="4"/>
  <c r="BI196" i="4"/>
  <c r="BI188" i="4"/>
  <c r="BI184" i="4"/>
  <c r="BI180" i="4"/>
  <c r="BI172" i="4"/>
  <c r="BI168" i="4"/>
  <c r="BI164" i="4"/>
  <c r="BI156" i="4"/>
  <c r="BI152" i="4"/>
  <c r="BI148" i="4"/>
  <c r="BI140" i="4"/>
  <c r="BI136" i="4"/>
  <c r="BI132" i="4"/>
  <c r="BI124" i="4"/>
  <c r="BI120" i="4"/>
  <c r="BI116" i="4"/>
  <c r="BI108" i="4"/>
  <c r="BI104" i="4"/>
  <c r="BI100" i="4"/>
  <c r="BI92" i="4"/>
  <c r="BI88" i="4"/>
  <c r="BI84" i="4"/>
  <c r="BI76" i="4"/>
  <c r="BI72" i="4"/>
  <c r="BI68" i="4"/>
  <c r="BI60" i="4"/>
  <c r="BI56" i="4"/>
  <c r="BI52" i="4"/>
  <c r="BI44" i="4"/>
  <c r="BI40" i="4"/>
  <c r="BI36" i="4"/>
  <c r="BI28" i="4"/>
  <c r="BI24" i="4"/>
  <c r="BI20" i="4"/>
  <c r="BI12" i="4"/>
  <c r="BI8" i="4"/>
  <c r="BI269" i="4"/>
  <c r="BP293" i="4"/>
  <c r="BP289" i="4"/>
  <c r="BP285" i="4"/>
  <c r="BP281" i="4"/>
  <c r="BP277" i="4"/>
  <c r="BP273" i="4"/>
  <c r="BP265" i="4"/>
  <c r="BP261" i="4"/>
  <c r="BP257" i="4"/>
  <c r="BP253" i="4"/>
  <c r="BP249" i="4"/>
  <c r="BP245" i="4"/>
  <c r="BP241" i="4"/>
  <c r="BP233" i="4"/>
  <c r="BP229" i="4"/>
  <c r="BP225" i="4"/>
  <c r="BP221" i="4"/>
  <c r="BP217" i="4"/>
  <c r="BP213" i="4"/>
  <c r="BP209" i="4"/>
  <c r="BP205" i="4"/>
  <c r="BP201" i="4"/>
  <c r="BP197" i="4"/>
  <c r="BP193" i="4"/>
  <c r="BP189" i="4"/>
  <c r="BP185" i="4"/>
  <c r="BP181" i="4"/>
  <c r="BP177" i="4"/>
  <c r="BP173" i="4"/>
  <c r="BP169" i="4"/>
  <c r="BP165" i="4"/>
  <c r="BP161" i="4"/>
  <c r="BP153" i="4"/>
  <c r="BP149" i="4"/>
  <c r="BP145" i="4"/>
  <c r="BP141" i="4"/>
  <c r="BP137" i="4"/>
  <c r="BP133" i="4"/>
  <c r="BP129" i="4"/>
  <c r="BP125" i="4"/>
  <c r="BP121" i="4"/>
  <c r="BP117" i="4"/>
  <c r="BP113" i="4"/>
  <c r="BP109" i="4"/>
  <c r="BP105" i="4"/>
  <c r="BP101" i="4"/>
  <c r="BP179" i="4"/>
  <c r="BP203" i="4"/>
  <c r="BP199" i="4"/>
  <c r="BP191" i="4"/>
  <c r="BP187" i="4"/>
  <c r="BP183" i="4"/>
  <c r="BP175" i="4"/>
  <c r="BP171" i="4"/>
  <c r="BP167" i="4"/>
  <c r="BP159" i="4"/>
  <c r="BP155" i="4"/>
  <c r="BP151" i="4"/>
  <c r="BP143" i="4"/>
  <c r="BP55" i="4"/>
  <c r="BP23" i="4"/>
  <c r="BP7" i="4"/>
  <c r="BW268" i="4"/>
  <c r="BW252" i="4"/>
  <c r="BW195" i="4"/>
  <c r="BW191" i="4"/>
  <c r="BW187" i="4"/>
  <c r="BW183" i="4"/>
  <c r="BW179" i="4"/>
  <c r="BW175" i="4"/>
  <c r="BW171" i="4"/>
  <c r="BW167" i="4"/>
  <c r="BW163" i="4"/>
  <c r="BW159" i="4"/>
  <c r="BW155" i="4"/>
  <c r="BW151" i="4"/>
  <c r="BW147" i="4"/>
  <c r="BW143" i="4"/>
  <c r="BW139" i="4"/>
  <c r="BW135" i="4"/>
  <c r="BW131" i="4"/>
  <c r="BW127" i="4"/>
  <c r="BW123" i="4"/>
  <c r="BW119" i="4"/>
  <c r="BW115" i="4"/>
  <c r="BW111" i="4"/>
  <c r="BW107" i="4"/>
  <c r="BW103" i="4"/>
  <c r="BW99" i="4"/>
  <c r="BW95" i="4"/>
  <c r="BW91" i="4"/>
  <c r="BW87" i="4"/>
  <c r="BW83" i="4"/>
  <c r="BW79" i="4"/>
  <c r="BW75" i="4"/>
  <c r="BW71" i="4"/>
  <c r="BW67" i="4"/>
  <c r="BW63" i="4"/>
  <c r="BW59" i="4"/>
  <c r="BW55" i="4"/>
  <c r="BW51" i="4"/>
  <c r="BW47" i="4"/>
  <c r="BW43" i="4"/>
  <c r="BW39" i="4"/>
  <c r="BW35" i="4"/>
  <c r="BW31" i="4"/>
  <c r="BW27" i="4"/>
  <c r="BW23" i="4"/>
  <c r="BW19" i="4"/>
  <c r="BW15" i="4"/>
  <c r="BW11" i="4"/>
  <c r="BW7" i="4"/>
  <c r="BW92" i="4"/>
  <c r="BP96" i="4"/>
  <c r="BP88" i="4"/>
  <c r="BP84" i="4"/>
  <c r="BP80" i="4"/>
  <c r="BP72" i="4"/>
  <c r="BP68" i="4"/>
  <c r="BP64" i="4"/>
  <c r="BP44" i="4"/>
  <c r="BP28" i="4"/>
  <c r="BP12" i="4"/>
  <c r="BW236" i="4"/>
  <c r="BW204" i="4"/>
  <c r="BW188" i="4"/>
  <c r="BW172" i="4"/>
  <c r="BW140" i="4"/>
  <c r="BW124" i="4"/>
  <c r="BW108" i="4"/>
  <c r="BW76" i="4"/>
  <c r="BW60" i="4"/>
  <c r="BW44" i="4"/>
  <c r="BW12" i="4"/>
  <c r="V161" i="4"/>
  <c r="AN251" i="4"/>
  <c r="V293" i="4"/>
  <c r="V285" i="4"/>
  <c r="V277" i="4"/>
  <c r="V241" i="4"/>
  <c r="V177" i="4"/>
  <c r="AB291" i="4"/>
  <c r="AB243" i="4"/>
  <c r="AB211" i="4"/>
  <c r="AB179" i="4"/>
  <c r="AB147" i="4"/>
  <c r="AB115" i="4"/>
  <c r="AB83" i="4"/>
  <c r="AB51" i="4"/>
  <c r="AB19" i="4"/>
  <c r="AN279" i="4"/>
  <c r="AN247" i="4"/>
  <c r="AU263" i="4"/>
  <c r="BB287" i="4"/>
  <c r="BB279" i="4"/>
  <c r="BB271" i="4"/>
  <c r="BB263" i="4"/>
  <c r="BB255" i="4"/>
  <c r="BB247" i="4"/>
  <c r="BB239" i="4"/>
  <c r="BB231" i="4"/>
  <c r="BB223" i="4"/>
  <c r="BB215" i="4"/>
  <c r="BB207" i="4"/>
  <c r="BB199" i="4"/>
  <c r="BB191" i="4"/>
  <c r="BB183" i="4"/>
  <c r="BB175" i="4"/>
  <c r="BB167" i="4"/>
  <c r="BB159" i="4"/>
  <c r="BB143" i="4"/>
  <c r="BB127" i="4"/>
  <c r="BB111" i="4"/>
  <c r="BB95" i="4"/>
  <c r="BB79" i="4"/>
  <c r="BB63" i="4"/>
  <c r="BB47" i="4"/>
  <c r="BB31" i="4"/>
  <c r="BB15" i="4"/>
  <c r="BI281" i="4"/>
  <c r="BI265" i="4"/>
  <c r="V225" i="4"/>
  <c r="AB275" i="4"/>
  <c r="AN283" i="4"/>
  <c r="AN267" i="4"/>
  <c r="AN235" i="4"/>
  <c r="V261" i="4"/>
  <c r="V245" i="4"/>
  <c r="V229" i="4"/>
  <c r="V213" i="4"/>
  <c r="V197" i="4"/>
  <c r="V181" i="4"/>
  <c r="V165" i="4"/>
  <c r="V149" i="4"/>
  <c r="V133" i="4"/>
  <c r="V121" i="4"/>
  <c r="V113" i="4"/>
  <c r="V105" i="4"/>
  <c r="V97" i="4"/>
  <c r="V89" i="4"/>
  <c r="V81" i="4"/>
  <c r="V73" i="4"/>
  <c r="V61" i="4"/>
  <c r="V45" i="4"/>
  <c r="V29" i="4"/>
  <c r="AB288" i="4"/>
  <c r="AB280" i="4"/>
  <c r="AB268" i="4"/>
  <c r="AB252" i="4"/>
  <c r="AB236" i="4"/>
  <c r="AB220" i="4"/>
  <c r="AB204" i="4"/>
  <c r="AB188" i="4"/>
  <c r="AB172" i="4"/>
  <c r="AB156" i="4"/>
  <c r="AB140" i="4"/>
  <c r="AB124" i="4"/>
  <c r="AB108" i="4"/>
  <c r="AB92" i="4"/>
  <c r="AB76" i="4"/>
  <c r="AB60" i="4"/>
  <c r="AB44" i="4"/>
  <c r="AB28" i="4"/>
  <c r="AB12" i="4"/>
  <c r="AN291" i="4"/>
  <c r="AN287" i="4"/>
  <c r="AN275" i="4"/>
  <c r="AN271" i="4"/>
  <c r="AN259" i="4"/>
  <c r="AN255" i="4"/>
  <c r="AN243" i="4"/>
  <c r="AN239" i="4"/>
  <c r="AN227" i="4"/>
  <c r="AN219" i="4"/>
  <c r="AN211" i="4"/>
  <c r="AN203" i="4"/>
  <c r="AN195" i="4"/>
  <c r="AN187" i="4"/>
  <c r="AN179" i="4"/>
  <c r="AN171" i="4"/>
  <c r="AN163" i="4"/>
  <c r="AN155" i="4"/>
  <c r="AN147" i="4"/>
  <c r="AN139" i="4"/>
  <c r="AN131" i="4"/>
  <c r="AN123" i="4"/>
  <c r="AN115" i="4"/>
  <c r="AN107" i="4"/>
  <c r="AN99" i="4"/>
  <c r="AN91" i="4"/>
  <c r="AN83" i="4"/>
  <c r="AN75" i="4"/>
  <c r="BB155" i="4"/>
  <c r="BB139" i="4"/>
  <c r="BB123" i="4"/>
  <c r="BB107" i="4"/>
  <c r="BB91" i="4"/>
  <c r="BB75" i="4"/>
  <c r="BB59" i="4"/>
  <c r="BB43" i="4"/>
  <c r="BB27" i="4"/>
  <c r="BB11" i="4"/>
  <c r="BI249" i="4"/>
  <c r="BI245" i="4"/>
  <c r="BI233" i="4"/>
  <c r="BI229" i="4"/>
  <c r="BI217" i="4"/>
  <c r="BI213" i="4"/>
  <c r="BI201" i="4"/>
  <c r="BI197" i="4"/>
  <c r="BI185" i="4"/>
  <c r="BI181" i="4"/>
  <c r="BI169" i="4"/>
  <c r="BI165" i="4"/>
  <c r="BI153" i="4"/>
  <c r="BI149" i="4"/>
  <c r="BI137" i="4"/>
  <c r="BI133" i="4"/>
  <c r="BI121" i="4"/>
  <c r="BI117" i="4"/>
  <c r="BI105" i="4"/>
  <c r="BI101" i="4"/>
  <c r="BI89" i="4"/>
  <c r="BI85" i="4"/>
  <c r="BI73" i="4"/>
  <c r="BI69" i="4"/>
  <c r="BI57" i="4"/>
  <c r="BI53" i="4"/>
  <c r="BI41" i="4"/>
  <c r="BI37" i="4"/>
  <c r="BI25" i="4"/>
  <c r="BI21" i="4"/>
  <c r="BI9" i="4"/>
  <c r="BI293" i="4"/>
  <c r="BI277" i="4"/>
  <c r="BI261" i="4"/>
  <c r="V289" i="4"/>
  <c r="V281" i="4"/>
  <c r="V273" i="4"/>
  <c r="V209" i="4"/>
  <c r="V145" i="4"/>
  <c r="AB58" i="4"/>
  <c r="AB283" i="4"/>
  <c r="AB259" i="4"/>
  <c r="AB227" i="4"/>
  <c r="AB195" i="4"/>
  <c r="AB163" i="4"/>
  <c r="AB131" i="4"/>
  <c r="AB99" i="4"/>
  <c r="AB67" i="4"/>
  <c r="AB35" i="4"/>
  <c r="AN46" i="4"/>
  <c r="AN30" i="4"/>
  <c r="AN14" i="4"/>
  <c r="BB151" i="4"/>
  <c r="BB135" i="4"/>
  <c r="BB119" i="4"/>
  <c r="BI240" i="4"/>
  <c r="BI241" i="4"/>
  <c r="BI224" i="4"/>
  <c r="BI225" i="4"/>
  <c r="BI208" i="4"/>
  <c r="BI209" i="4"/>
  <c r="BI192" i="4"/>
  <c r="BI193" i="4"/>
  <c r="BI176" i="4"/>
  <c r="BI177" i="4"/>
  <c r="BI160" i="4"/>
  <c r="BI161" i="4"/>
  <c r="BI144" i="4"/>
  <c r="BI145" i="4"/>
  <c r="BI128" i="4"/>
  <c r="BI129" i="4"/>
  <c r="BI112" i="4"/>
  <c r="BI113" i="4"/>
  <c r="BI96" i="4"/>
  <c r="BI97" i="4"/>
  <c r="BI80" i="4"/>
  <c r="BI81" i="4"/>
  <c r="BI64" i="4"/>
  <c r="BI65" i="4"/>
  <c r="BI48" i="4"/>
  <c r="BI49" i="4"/>
  <c r="BI32" i="4"/>
  <c r="BI33" i="4"/>
  <c r="BI16" i="4"/>
  <c r="BI17" i="4"/>
  <c r="BI289" i="4"/>
  <c r="BI273" i="4"/>
  <c r="BI257" i="4"/>
  <c r="BP6" i="4"/>
  <c r="BP259" i="4"/>
  <c r="BP195" i="4"/>
  <c r="BP39" i="4"/>
  <c r="BW156" i="4"/>
  <c r="BP275" i="4"/>
  <c r="BP211" i="4"/>
  <c r="BP147" i="4"/>
  <c r="BW220" i="4"/>
  <c r="AU166" i="4"/>
  <c r="AU102" i="4"/>
  <c r="AU38" i="4"/>
  <c r="BP291" i="4"/>
  <c r="BP227" i="4"/>
  <c r="BP163" i="4"/>
  <c r="BW284" i="4"/>
  <c r="BW28" i="4"/>
  <c r="BW6" i="4"/>
  <c r="BP56" i="4"/>
  <c r="BP52" i="4"/>
  <c r="BP48" i="4"/>
  <c r="BP40" i="4"/>
  <c r="BP36" i="4"/>
  <c r="BP32" i="4"/>
  <c r="BP24" i="4"/>
  <c r="BP20" i="4"/>
  <c r="BP16" i="4"/>
  <c r="BP8" i="4"/>
  <c r="BW293" i="4"/>
  <c r="BW289" i="4"/>
  <c r="BW285" i="4"/>
  <c r="BW281" i="4"/>
  <c r="BW277" i="4"/>
  <c r="BW273" i="4"/>
  <c r="BW269" i="4"/>
  <c r="BW265" i="4"/>
  <c r="BW261" i="4"/>
  <c r="BW257" i="4"/>
  <c r="BW253" i="4"/>
  <c r="BW249" i="4"/>
  <c r="BW245" i="4"/>
  <c r="BW241" i="4"/>
  <c r="BW237" i="4"/>
  <c r="BW233" i="4"/>
  <c r="BW229" i="4"/>
  <c r="BW225" i="4"/>
  <c r="BW221" i="4"/>
  <c r="BW217" i="4"/>
  <c r="BW213" i="4"/>
  <c r="BW209" i="4"/>
  <c r="BW205" i="4"/>
  <c r="BW201" i="4"/>
  <c r="BW197" i="4"/>
  <c r="BW193" i="4"/>
  <c r="BW189" i="4"/>
  <c r="BW185" i="4"/>
  <c r="BW181" i="4"/>
  <c r="BW177" i="4"/>
  <c r="BW173" i="4"/>
  <c r="BW169" i="4"/>
  <c r="BW165" i="4"/>
  <c r="BW161" i="4"/>
  <c r="BW157" i="4"/>
  <c r="BW153" i="4"/>
  <c r="BW149" i="4"/>
  <c r="BW145" i="4"/>
  <c r="BW141" i="4"/>
  <c r="BW137" i="4"/>
  <c r="BW133" i="4"/>
  <c r="BW129" i="4"/>
  <c r="BW125" i="4"/>
  <c r="BW121" i="4"/>
  <c r="BW117" i="4"/>
  <c r="BW113" i="4"/>
  <c r="BW109" i="4"/>
  <c r="BW105" i="4"/>
  <c r="BP139" i="4"/>
  <c r="BP135" i="4"/>
  <c r="BP131" i="4"/>
  <c r="BP127" i="4"/>
  <c r="BP123" i="4"/>
  <c r="BP119" i="4"/>
  <c r="BP115" i="4"/>
  <c r="BP111" i="4"/>
  <c r="BP107" i="4"/>
  <c r="BP103" i="4"/>
  <c r="BP99" i="4"/>
  <c r="BP95" i="4"/>
  <c r="BP91" i="4"/>
  <c r="BP87" i="4"/>
  <c r="BP83" i="4"/>
  <c r="BP79" i="4"/>
  <c r="BP75" i="4"/>
  <c r="BP71" i="4"/>
  <c r="BP67" i="4"/>
  <c r="BP63" i="4"/>
  <c r="BP59" i="4"/>
  <c r="BP51" i="4"/>
  <c r="BP47" i="4"/>
  <c r="BP43" i="4"/>
  <c r="BP35" i="4"/>
  <c r="BP31" i="4"/>
  <c r="BP27" i="4"/>
  <c r="BP19" i="4"/>
  <c r="BP15" i="4"/>
  <c r="BP11" i="4"/>
  <c r="BW292" i="4"/>
  <c r="BW288" i="4"/>
  <c r="BW280" i="4"/>
  <c r="BW276" i="4"/>
  <c r="BW272" i="4"/>
  <c r="BW264" i="4"/>
  <c r="BW260" i="4"/>
  <c r="BW256" i="4"/>
  <c r="BW248" i="4"/>
  <c r="BW244" i="4"/>
  <c r="BW240" i="4"/>
  <c r="BW232" i="4"/>
  <c r="BW228" i="4"/>
  <c r="BW224" i="4"/>
  <c r="BW216" i="4"/>
  <c r="BW212" i="4"/>
  <c r="BW208" i="4"/>
  <c r="BW200" i="4"/>
  <c r="BW196" i="4"/>
  <c r="BW192" i="4"/>
  <c r="BW184" i="4"/>
  <c r="BW180" i="4"/>
  <c r="BW176" i="4"/>
  <c r="BW168" i="4"/>
  <c r="BW164" i="4"/>
  <c r="BW160" i="4"/>
  <c r="BW152" i="4"/>
  <c r="BW148" i="4"/>
  <c r="BW144" i="4"/>
  <c r="BW136" i="4"/>
  <c r="BW132" i="4"/>
  <c r="BW128" i="4"/>
  <c r="BW120" i="4"/>
  <c r="BW116" i="4"/>
  <c r="BW112" i="4"/>
  <c r="BW104" i="4"/>
  <c r="BW100" i="4"/>
  <c r="BW96" i="4"/>
  <c r="BW88" i="4"/>
  <c r="BW84" i="4"/>
  <c r="BW80" i="4"/>
  <c r="BW72" i="4"/>
  <c r="BW68" i="4"/>
  <c r="BW64" i="4"/>
  <c r="BW56" i="4"/>
  <c r="BW52" i="4"/>
  <c r="BW48" i="4"/>
  <c r="BW40" i="4"/>
  <c r="BW36" i="4"/>
  <c r="BW32" i="4"/>
  <c r="BW24" i="4"/>
  <c r="BW20" i="4"/>
  <c r="BW16" i="4"/>
  <c r="BW8" i="4"/>
  <c r="BW101" i="4"/>
  <c r="BW97" i="4"/>
  <c r="BW93" i="4"/>
  <c r="BW89" i="4"/>
  <c r="BW85" i="4"/>
  <c r="BW81" i="4"/>
  <c r="BW77" i="4"/>
  <c r="BW73" i="4"/>
  <c r="BW69" i="4"/>
  <c r="BW65" i="4"/>
  <c r="BW61" i="4"/>
  <c r="BW57" i="4"/>
  <c r="BW53" i="4"/>
  <c r="BW49" i="4"/>
  <c r="BW45" i="4"/>
  <c r="BW41" i="4"/>
  <c r="BW37" i="4"/>
  <c r="BW33" i="4"/>
  <c r="BW29" i="4"/>
  <c r="BW25" i="4"/>
  <c r="BW21" i="4"/>
  <c r="BW17" i="4"/>
  <c r="BW13" i="4"/>
  <c r="BW9" i="4"/>
  <c r="V267" i="4"/>
  <c r="V268" i="4"/>
  <c r="V251" i="4"/>
  <c r="V252" i="4"/>
  <c r="V236" i="4"/>
  <c r="V235" i="4"/>
  <c r="V220" i="4"/>
  <c r="V219" i="4"/>
  <c r="V204" i="4"/>
  <c r="V203" i="4"/>
  <c r="V188" i="4"/>
  <c r="V187" i="4"/>
  <c r="V172" i="4"/>
  <c r="V171" i="4"/>
  <c r="V156" i="4"/>
  <c r="V155" i="4"/>
  <c r="V139" i="4"/>
  <c r="V140" i="4"/>
  <c r="V123" i="4"/>
  <c r="V124" i="4"/>
  <c r="V115" i="4"/>
  <c r="V116" i="4"/>
  <c r="V107" i="4"/>
  <c r="V108" i="4"/>
  <c r="V99" i="4"/>
  <c r="V100" i="4"/>
  <c r="V91" i="4"/>
  <c r="V92" i="4"/>
  <c r="V83" i="4"/>
  <c r="V84" i="4"/>
  <c r="V75" i="4"/>
  <c r="V76" i="4"/>
  <c r="V18" i="4"/>
  <c r="V264" i="4"/>
  <c r="V248" i="4"/>
  <c r="V232" i="4"/>
  <c r="V216" i="4"/>
  <c r="V200" i="4"/>
  <c r="V184" i="4"/>
  <c r="V168" i="4"/>
  <c r="V152" i="4"/>
  <c r="V136" i="4"/>
  <c r="V13" i="4"/>
  <c r="V15" i="4"/>
  <c r="V11" i="4"/>
  <c r="V7" i="4"/>
  <c r="V65" i="4"/>
  <c r="V57" i="4"/>
  <c r="V49" i="4"/>
  <c r="V41" i="4"/>
  <c r="V33" i="4"/>
  <c r="V25" i="4"/>
  <c r="AB271" i="4"/>
  <c r="AB263" i="4"/>
  <c r="AB255" i="4"/>
  <c r="AB247" i="4"/>
  <c r="AB239" i="4"/>
  <c r="AB231" i="4"/>
  <c r="AB223" i="4"/>
  <c r="AB215" i="4"/>
  <c r="AB207" i="4"/>
  <c r="AB199" i="4"/>
  <c r="AB191" i="4"/>
  <c r="AB183" i="4"/>
  <c r="AB175" i="4"/>
  <c r="AB167" i="4"/>
  <c r="AB159" i="4"/>
  <c r="AB151" i="4"/>
  <c r="AB143" i="4"/>
  <c r="AB135" i="4"/>
  <c r="AB127" i="4"/>
  <c r="AB119" i="4"/>
  <c r="AB111" i="4"/>
  <c r="AB103" i="4"/>
  <c r="AB95" i="4"/>
  <c r="AB87" i="4"/>
  <c r="AB79" i="4"/>
  <c r="AB71" i="4"/>
  <c r="AB63" i="4"/>
  <c r="AB55" i="4"/>
  <c r="AB47" i="4"/>
  <c r="AB39" i="4"/>
  <c r="AB31" i="4"/>
  <c r="AB23" i="4"/>
  <c r="AB15" i="4"/>
  <c r="AB7" i="4"/>
  <c r="AU290" i="4"/>
  <c r="AU291" i="4"/>
  <c r="AU286" i="4"/>
  <c r="AU287" i="4"/>
  <c r="AU282" i="4"/>
  <c r="AU283" i="4"/>
  <c r="AU278" i="4"/>
  <c r="AU279" i="4"/>
  <c r="AU274" i="4"/>
  <c r="AU275" i="4"/>
  <c r="AU270" i="4"/>
  <c r="AU271" i="4"/>
  <c r="AU266" i="4"/>
  <c r="AU267" i="4"/>
  <c r="AU258" i="4"/>
  <c r="AU259" i="4"/>
  <c r="AU254" i="4"/>
  <c r="AU255" i="4"/>
  <c r="AU250" i="4"/>
  <c r="AU251" i="4"/>
  <c r="AU246" i="4"/>
  <c r="AU247" i="4"/>
  <c r="AU242" i="4"/>
  <c r="AU243" i="4"/>
  <c r="AU238" i="4"/>
  <c r="AU239" i="4"/>
  <c r="AU234" i="4"/>
  <c r="AU235" i="4"/>
  <c r="AU226" i="4"/>
  <c r="AU227" i="4"/>
  <c r="AU222" i="4"/>
  <c r="AU223" i="4"/>
  <c r="AU218" i="4"/>
  <c r="AU219" i="4"/>
  <c r="AU214" i="4"/>
  <c r="AU215" i="4"/>
  <c r="AU210" i="4"/>
  <c r="AU211" i="4"/>
  <c r="AU206" i="4"/>
  <c r="AU207" i="4"/>
  <c r="AU202" i="4"/>
  <c r="AU203" i="4"/>
  <c r="AU194" i="4"/>
  <c r="AU195" i="4"/>
  <c r="AU190" i="4"/>
  <c r="AU191" i="4"/>
  <c r="AU186" i="4"/>
  <c r="AU187" i="4"/>
  <c r="AU182" i="4"/>
  <c r="AU183" i="4"/>
  <c r="AU178" i="4"/>
  <c r="AU179" i="4"/>
  <c r="AU174" i="4"/>
  <c r="AU175" i="4"/>
  <c r="AU170" i="4"/>
  <c r="AU171" i="4"/>
  <c r="AU162" i="4"/>
  <c r="AU163" i="4"/>
  <c r="AU158" i="4"/>
  <c r="AU159" i="4"/>
  <c r="AU154" i="4"/>
  <c r="AU155" i="4"/>
  <c r="AU150" i="4"/>
  <c r="AU151" i="4"/>
  <c r="AU146" i="4"/>
  <c r="AU147" i="4"/>
  <c r="AU142" i="4"/>
  <c r="AU143" i="4"/>
  <c r="AU138" i="4"/>
  <c r="AU139" i="4"/>
  <c r="AU130" i="4"/>
  <c r="AU131" i="4"/>
  <c r="AU126" i="4"/>
  <c r="AU127" i="4"/>
  <c r="AU122" i="4"/>
  <c r="AU123" i="4"/>
  <c r="AU118" i="4"/>
  <c r="AU119" i="4"/>
  <c r="AU114" i="4"/>
  <c r="AU115" i="4"/>
  <c r="AU110" i="4"/>
  <c r="AU111" i="4"/>
  <c r="AU106" i="4"/>
  <c r="AU107" i="4"/>
  <c r="AU98" i="4"/>
  <c r="AU99" i="4"/>
  <c r="AU94" i="4"/>
  <c r="AU95" i="4"/>
  <c r="AU90" i="4"/>
  <c r="AU91" i="4"/>
  <c r="AU86" i="4"/>
  <c r="AU87" i="4"/>
  <c r="AU82" i="4"/>
  <c r="AU83" i="4"/>
  <c r="AU78" i="4"/>
  <c r="AU79" i="4"/>
  <c r="AU74" i="4"/>
  <c r="AU75" i="4"/>
  <c r="AU66" i="4"/>
  <c r="AU67" i="4"/>
  <c r="AU62" i="4"/>
  <c r="AU63" i="4"/>
  <c r="AU58" i="4"/>
  <c r="AU59" i="4"/>
  <c r="AU54" i="4"/>
  <c r="AU55" i="4"/>
  <c r="AU50" i="4"/>
  <c r="AU51" i="4"/>
  <c r="AU46" i="4"/>
  <c r="AU47" i="4"/>
  <c r="AU42" i="4"/>
  <c r="AU43" i="4"/>
  <c r="AU34" i="4"/>
  <c r="AU35" i="4"/>
  <c r="AU30" i="4"/>
  <c r="AU31" i="4"/>
  <c r="AU26" i="4"/>
  <c r="AU27" i="4"/>
  <c r="AU22" i="4"/>
  <c r="AU23" i="4"/>
  <c r="AU18" i="4"/>
  <c r="AU19" i="4"/>
  <c r="AU14" i="4"/>
  <c r="AU15" i="4"/>
  <c r="AU10" i="4"/>
  <c r="AU11" i="4"/>
  <c r="AU231" i="4"/>
  <c r="AU167" i="4"/>
  <c r="AU103" i="4"/>
  <c r="AU39" i="4"/>
  <c r="V14" i="4"/>
  <c r="V10" i="4"/>
  <c r="V68" i="4"/>
  <c r="V64" i="4"/>
  <c r="V60" i="4"/>
  <c r="V56" i="4"/>
  <c r="V52" i="4"/>
  <c r="V48" i="4"/>
  <c r="V44" i="4"/>
  <c r="V40" i="4"/>
  <c r="V36" i="4"/>
  <c r="V32" i="4"/>
  <c r="V28" i="4"/>
  <c r="V24" i="4"/>
  <c r="V20" i="4"/>
  <c r="AB6" i="4"/>
  <c r="AB287" i="4"/>
  <c r="AB279" i="4"/>
  <c r="AB267" i="4"/>
  <c r="AB251" i="4"/>
  <c r="AB235" i="4"/>
  <c r="AB219" i="4"/>
  <c r="AB203" i="4"/>
  <c r="AB187" i="4"/>
  <c r="AB171" i="4"/>
  <c r="AB155" i="4"/>
  <c r="AB139" i="4"/>
  <c r="AB123" i="4"/>
  <c r="AB107" i="4"/>
  <c r="AB91" i="4"/>
  <c r="AB75" i="4"/>
  <c r="AB59" i="4"/>
  <c r="AB43" i="4"/>
  <c r="AB27" i="4"/>
  <c r="AB11" i="4"/>
  <c r="AB69" i="4"/>
  <c r="AB65" i="4"/>
  <c r="AB61" i="4"/>
  <c r="AB57" i="4"/>
  <c r="AB53" i="4"/>
  <c r="AB49" i="4"/>
  <c r="AB45" i="4"/>
  <c r="AB41" i="4"/>
  <c r="AB37" i="4"/>
  <c r="AB33" i="4"/>
  <c r="AB29" i="4"/>
  <c r="AB25" i="4"/>
  <c r="AB21" i="4"/>
  <c r="AB17" i="4"/>
  <c r="AB13" i="4"/>
  <c r="AB9" i="4"/>
  <c r="AN293" i="4"/>
  <c r="AN289" i="4"/>
  <c r="AN285" i="4"/>
  <c r="AN281" i="4"/>
  <c r="AN277" i="4"/>
  <c r="AN273" i="4"/>
  <c r="AN269" i="4"/>
  <c r="AN265" i="4"/>
  <c r="AN261" i="4"/>
  <c r="AN257" i="4"/>
  <c r="AN253" i="4"/>
  <c r="AN249" i="4"/>
  <c r="AN245" i="4"/>
  <c r="AN241" i="4"/>
  <c r="AN237" i="4"/>
  <c r="AN233" i="4"/>
  <c r="AN229" i="4"/>
  <c r="AN225" i="4"/>
  <c r="AN221" i="4"/>
  <c r="AN217" i="4"/>
  <c r="AN213" i="4"/>
  <c r="AN209" i="4"/>
  <c r="AN205" i="4"/>
  <c r="AN201" i="4"/>
  <c r="AN197" i="4"/>
  <c r="AN193" i="4"/>
  <c r="AN189" i="4"/>
  <c r="AN185" i="4"/>
  <c r="AN181" i="4"/>
  <c r="AN177" i="4"/>
  <c r="AN173" i="4"/>
  <c r="AN169" i="4"/>
  <c r="AN165" i="4"/>
  <c r="AN161" i="4"/>
  <c r="AN157" i="4"/>
  <c r="AN153" i="4"/>
  <c r="AN149" i="4"/>
  <c r="AN145" i="4"/>
  <c r="AN141" i="4"/>
  <c r="AN137" i="4"/>
  <c r="AN133" i="4"/>
  <c r="AN129" i="4"/>
  <c r="AN125" i="4"/>
  <c r="AN121" i="4"/>
  <c r="AN117" i="4"/>
  <c r="AN113" i="4"/>
  <c r="AN109" i="4"/>
  <c r="AN105" i="4"/>
  <c r="AN101" i="4"/>
  <c r="AN97" i="4"/>
  <c r="AN93" i="4"/>
  <c r="AN89" i="4"/>
  <c r="AN85" i="4"/>
  <c r="AN81" i="4"/>
  <c r="AN77" i="4"/>
  <c r="AN73" i="4"/>
  <c r="AN69" i="4"/>
  <c r="AN65" i="4"/>
  <c r="AN61" i="4"/>
  <c r="AN57" i="4"/>
  <c r="AN49" i="4"/>
  <c r="AN45" i="4"/>
  <c r="AN41" i="4"/>
  <c r="AN33" i="4"/>
  <c r="AN29" i="4"/>
  <c r="AN25" i="4"/>
  <c r="AN17" i="4"/>
  <c r="AN13" i="4"/>
  <c r="AN9" i="4"/>
  <c r="AN274" i="4"/>
  <c r="AN242" i="4"/>
  <c r="AN54" i="4"/>
  <c r="AN22" i="4"/>
  <c r="AN262" i="4"/>
  <c r="AN230" i="4"/>
  <c r="AN226" i="4"/>
  <c r="AN222" i="4"/>
  <c r="AN218" i="4"/>
  <c r="AN214" i="4"/>
  <c r="AN210" i="4"/>
  <c r="AN206" i="4"/>
  <c r="AN202" i="4"/>
  <c r="AN198" i="4"/>
  <c r="AN194" i="4"/>
  <c r="AN190" i="4"/>
  <c r="AN186" i="4"/>
  <c r="AN182" i="4"/>
  <c r="AN178" i="4"/>
  <c r="AN174" i="4"/>
  <c r="AN170" i="4"/>
  <c r="AN166" i="4"/>
  <c r="AN162" i="4"/>
  <c r="AN158" i="4"/>
  <c r="AN154" i="4"/>
  <c r="AN150" i="4"/>
  <c r="AN146" i="4"/>
  <c r="AN142" i="4"/>
  <c r="AN138" i="4"/>
  <c r="AN134" i="4"/>
  <c r="AN130" i="4"/>
  <c r="AN126" i="4"/>
  <c r="AN122" i="4"/>
  <c r="AN118" i="4"/>
  <c r="AN114" i="4"/>
  <c r="AN110" i="4"/>
  <c r="AN106" i="4"/>
  <c r="AN102" i="4"/>
  <c r="AN98" i="4"/>
  <c r="AN94" i="4"/>
  <c r="AN90" i="4"/>
  <c r="AN86" i="4"/>
  <c r="AN82" i="4"/>
  <c r="AN78" i="4"/>
  <c r="AN74" i="4"/>
  <c r="AN70" i="4"/>
  <c r="AN66" i="4"/>
  <c r="AN62" i="4"/>
  <c r="AN58" i="4"/>
  <c r="AN50" i="4"/>
  <c r="AN42" i="4"/>
  <c r="AN34" i="4"/>
  <c r="AN26" i="4"/>
  <c r="AN18" i="4"/>
  <c r="AN10" i="4"/>
  <c r="AN67" i="4"/>
  <c r="AN59" i="4"/>
  <c r="AN55" i="4"/>
  <c r="AN51" i="4"/>
  <c r="AN47" i="4"/>
  <c r="AN43" i="4"/>
  <c r="AN39" i="4"/>
  <c r="AN35" i="4"/>
  <c r="AN31" i="4"/>
  <c r="AN27" i="4"/>
  <c r="AN23" i="4"/>
  <c r="AN19" i="4"/>
  <c r="AN15" i="4"/>
  <c r="AN11" i="4"/>
  <c r="AN7" i="4"/>
  <c r="V17" i="4"/>
  <c r="V9" i="4"/>
  <c r="V12" i="4"/>
  <c r="O354" i="4"/>
  <c r="O362" i="4"/>
  <c r="O37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N294" i="4" s="1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F294" i="4" s="1"/>
  <c r="G9" i="4"/>
  <c r="G8" i="4"/>
  <c r="D349" i="4"/>
  <c r="O14" i="4"/>
  <c r="O13" i="4"/>
  <c r="O12" i="4"/>
  <c r="O11" i="4"/>
  <c r="O10" i="4"/>
  <c r="O9" i="4"/>
  <c r="O8" i="4"/>
  <c r="O7" i="4"/>
  <c r="M5" i="4"/>
  <c r="M6" i="4" s="1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M53" i="4" s="1"/>
  <c r="M54" i="4" s="1"/>
  <c r="M55" i="4" s="1"/>
  <c r="M56" i="4" s="1"/>
  <c r="M57" i="4" s="1"/>
  <c r="M58" i="4" s="1"/>
  <c r="M59" i="4" s="1"/>
  <c r="M60" i="4" s="1"/>
  <c r="M61" i="4" s="1"/>
  <c r="M62" i="4" s="1"/>
  <c r="M63" i="4" s="1"/>
  <c r="M64" i="4" s="1"/>
  <c r="M65" i="4" s="1"/>
  <c r="M66" i="4" s="1"/>
  <c r="M67" i="4" s="1"/>
  <c r="M68" i="4" s="1"/>
  <c r="M69" i="4" s="1"/>
  <c r="M70" i="4" s="1"/>
  <c r="M71" i="4" s="1"/>
  <c r="M72" i="4" s="1"/>
  <c r="M73" i="4" s="1"/>
  <c r="M74" i="4" s="1"/>
  <c r="M75" i="4" s="1"/>
  <c r="M76" i="4" s="1"/>
  <c r="M77" i="4" s="1"/>
  <c r="M78" i="4" s="1"/>
  <c r="M79" i="4" s="1"/>
  <c r="M80" i="4" s="1"/>
  <c r="M81" i="4" s="1"/>
  <c r="M82" i="4" s="1"/>
  <c r="M83" i="4" s="1"/>
  <c r="M84" i="4" s="1"/>
  <c r="M85" i="4" s="1"/>
  <c r="M86" i="4" s="1"/>
  <c r="M87" i="4" s="1"/>
  <c r="M88" i="4" s="1"/>
  <c r="M89" i="4" s="1"/>
  <c r="M90" i="4" s="1"/>
  <c r="M91" i="4" s="1"/>
  <c r="M92" i="4" s="1"/>
  <c r="M93" i="4" s="1"/>
  <c r="M94" i="4" s="1"/>
  <c r="M95" i="4" s="1"/>
  <c r="M96" i="4" s="1"/>
  <c r="M97" i="4" s="1"/>
  <c r="M98" i="4" s="1"/>
  <c r="M99" i="4" s="1"/>
  <c r="M100" i="4" s="1"/>
  <c r="M101" i="4" s="1"/>
  <c r="M102" i="4" s="1"/>
  <c r="M103" i="4" s="1"/>
  <c r="M104" i="4" s="1"/>
  <c r="M105" i="4" s="1"/>
  <c r="M106" i="4" s="1"/>
  <c r="M107" i="4" s="1"/>
  <c r="M108" i="4" s="1"/>
  <c r="M109" i="4" s="1"/>
  <c r="M110" i="4" s="1"/>
  <c r="M111" i="4" s="1"/>
  <c r="M112" i="4" s="1"/>
  <c r="M113" i="4" s="1"/>
  <c r="M114" i="4" s="1"/>
  <c r="M115" i="4" s="1"/>
  <c r="M116" i="4" s="1"/>
  <c r="M117" i="4" s="1"/>
  <c r="M118" i="4" s="1"/>
  <c r="M119" i="4" s="1"/>
  <c r="M120" i="4" s="1"/>
  <c r="M121" i="4" s="1"/>
  <c r="M122" i="4" s="1"/>
  <c r="M123" i="4" s="1"/>
  <c r="M124" i="4" s="1"/>
  <c r="M125" i="4" s="1"/>
  <c r="M126" i="4" s="1"/>
  <c r="M127" i="4" s="1"/>
  <c r="M128" i="4" s="1"/>
  <c r="M129" i="4" s="1"/>
  <c r="M130" i="4" s="1"/>
  <c r="M131" i="4" s="1"/>
  <c r="M132" i="4" s="1"/>
  <c r="M133" i="4" s="1"/>
  <c r="M134" i="4" s="1"/>
  <c r="M135" i="4" s="1"/>
  <c r="M136" i="4" s="1"/>
  <c r="M137" i="4" s="1"/>
  <c r="M138" i="4" s="1"/>
  <c r="M139" i="4" s="1"/>
  <c r="M140" i="4" s="1"/>
  <c r="M141" i="4" s="1"/>
  <c r="M142" i="4" s="1"/>
  <c r="M143" i="4" s="1"/>
  <c r="M144" i="4" s="1"/>
  <c r="M145" i="4" s="1"/>
  <c r="M146" i="4" s="1"/>
  <c r="M147" i="4" s="1"/>
  <c r="M148" i="4" s="1"/>
  <c r="M149" i="4" s="1"/>
  <c r="M150" i="4" s="1"/>
  <c r="M151" i="4" s="1"/>
  <c r="M152" i="4" s="1"/>
  <c r="M153" i="4" s="1"/>
  <c r="M154" i="4" s="1"/>
  <c r="M155" i="4" s="1"/>
  <c r="M156" i="4" s="1"/>
  <c r="M157" i="4" s="1"/>
  <c r="M158" i="4" s="1"/>
  <c r="M159" i="4" s="1"/>
  <c r="M160" i="4" s="1"/>
  <c r="M161" i="4" s="1"/>
  <c r="M162" i="4" s="1"/>
  <c r="M163" i="4" s="1"/>
  <c r="M164" i="4" s="1"/>
  <c r="M165" i="4" s="1"/>
  <c r="M166" i="4" s="1"/>
  <c r="M167" i="4" s="1"/>
  <c r="M168" i="4" s="1"/>
  <c r="M169" i="4" s="1"/>
  <c r="M170" i="4" s="1"/>
  <c r="M171" i="4" s="1"/>
  <c r="M172" i="4" s="1"/>
  <c r="M173" i="4" s="1"/>
  <c r="M174" i="4" s="1"/>
  <c r="M175" i="4" s="1"/>
  <c r="M176" i="4" s="1"/>
  <c r="M177" i="4" s="1"/>
  <c r="M178" i="4" s="1"/>
  <c r="M179" i="4" s="1"/>
  <c r="M180" i="4" s="1"/>
  <c r="M181" i="4" s="1"/>
  <c r="M182" i="4" s="1"/>
  <c r="M183" i="4" s="1"/>
  <c r="M184" i="4" s="1"/>
  <c r="M185" i="4" s="1"/>
  <c r="M186" i="4" s="1"/>
  <c r="M187" i="4" s="1"/>
  <c r="M188" i="4" s="1"/>
  <c r="M189" i="4" s="1"/>
  <c r="M190" i="4" s="1"/>
  <c r="M191" i="4" s="1"/>
  <c r="M192" i="4" s="1"/>
  <c r="M193" i="4" s="1"/>
  <c r="M194" i="4" s="1"/>
  <c r="M195" i="4" s="1"/>
  <c r="M196" i="4" s="1"/>
  <c r="M197" i="4" s="1"/>
  <c r="M198" i="4" s="1"/>
  <c r="M199" i="4" s="1"/>
  <c r="M200" i="4" s="1"/>
  <c r="M201" i="4" s="1"/>
  <c r="M202" i="4" s="1"/>
  <c r="M203" i="4" s="1"/>
  <c r="M204" i="4" s="1"/>
  <c r="M205" i="4" s="1"/>
  <c r="M206" i="4" s="1"/>
  <c r="M207" i="4" s="1"/>
  <c r="M208" i="4" s="1"/>
  <c r="M209" i="4" s="1"/>
  <c r="M210" i="4" s="1"/>
  <c r="M211" i="4" s="1"/>
  <c r="M212" i="4" s="1"/>
  <c r="M213" i="4" s="1"/>
  <c r="M214" i="4" s="1"/>
  <c r="M215" i="4" s="1"/>
  <c r="M216" i="4" s="1"/>
  <c r="M217" i="4" s="1"/>
  <c r="M218" i="4" s="1"/>
  <c r="M219" i="4" s="1"/>
  <c r="M220" i="4" s="1"/>
  <c r="M221" i="4" s="1"/>
  <c r="M222" i="4" s="1"/>
  <c r="M223" i="4" s="1"/>
  <c r="M224" i="4" s="1"/>
  <c r="M225" i="4" s="1"/>
  <c r="M226" i="4" s="1"/>
  <c r="M227" i="4" s="1"/>
  <c r="M228" i="4" s="1"/>
  <c r="M229" i="4" s="1"/>
  <c r="M230" i="4" s="1"/>
  <c r="M231" i="4" s="1"/>
  <c r="M232" i="4" s="1"/>
  <c r="M233" i="4" s="1"/>
  <c r="M234" i="4" s="1"/>
  <c r="M235" i="4" s="1"/>
  <c r="M236" i="4" s="1"/>
  <c r="M237" i="4" s="1"/>
  <c r="M238" i="4" s="1"/>
  <c r="M239" i="4" s="1"/>
  <c r="M240" i="4" s="1"/>
  <c r="M241" i="4" s="1"/>
  <c r="M242" i="4" s="1"/>
  <c r="M243" i="4" s="1"/>
  <c r="M244" i="4" s="1"/>
  <c r="M245" i="4" s="1"/>
  <c r="M246" i="4" s="1"/>
  <c r="M247" i="4" s="1"/>
  <c r="M248" i="4" s="1"/>
  <c r="M249" i="4" s="1"/>
  <c r="M250" i="4" s="1"/>
  <c r="M251" i="4" s="1"/>
  <c r="M252" i="4" s="1"/>
  <c r="M253" i="4" s="1"/>
  <c r="M254" i="4" s="1"/>
  <c r="M255" i="4" s="1"/>
  <c r="M256" i="4" s="1"/>
  <c r="M257" i="4" s="1"/>
  <c r="M258" i="4" s="1"/>
  <c r="M259" i="4" s="1"/>
  <c r="M260" i="4" s="1"/>
  <c r="M261" i="4" s="1"/>
  <c r="M262" i="4" s="1"/>
  <c r="M263" i="4" s="1"/>
  <c r="M264" i="4" s="1"/>
  <c r="M265" i="4" s="1"/>
  <c r="M266" i="4" s="1"/>
  <c r="M267" i="4" s="1"/>
  <c r="M268" i="4" s="1"/>
  <c r="M269" i="4" s="1"/>
  <c r="M270" i="4" s="1"/>
  <c r="M271" i="4" s="1"/>
  <c r="M272" i="4" s="1"/>
  <c r="M273" i="4" s="1"/>
  <c r="M274" i="4" s="1"/>
  <c r="M275" i="4" s="1"/>
  <c r="M276" i="4" s="1"/>
  <c r="M277" i="4" s="1"/>
  <c r="M278" i="4" s="1"/>
  <c r="M279" i="4" s="1"/>
  <c r="M280" i="4" s="1"/>
  <c r="M281" i="4" s="1"/>
  <c r="M282" i="4" s="1"/>
  <c r="M283" i="4" s="1"/>
  <c r="M284" i="4" s="1"/>
  <c r="M285" i="4" s="1"/>
  <c r="M286" i="4" s="1"/>
  <c r="M287" i="4" s="1"/>
  <c r="M288" i="4" s="1"/>
  <c r="M289" i="4" s="1"/>
  <c r="M290" i="4" s="1"/>
  <c r="M291" i="4" s="1"/>
  <c r="M292" i="4" s="1"/>
  <c r="M293" i="4" s="1"/>
  <c r="M294" i="4" s="1"/>
  <c r="M295" i="4" s="1"/>
  <c r="M296" i="4" s="1"/>
  <c r="M297" i="4" s="1"/>
  <c r="M298" i="4" s="1"/>
  <c r="M299" i="4" s="1"/>
  <c r="M300" i="4" s="1"/>
  <c r="M301" i="4" s="1"/>
  <c r="M302" i="4" s="1"/>
  <c r="M303" i="4" s="1"/>
  <c r="M304" i="4" s="1"/>
  <c r="M305" i="4" s="1"/>
  <c r="M306" i="4" s="1"/>
  <c r="M307" i="4" s="1"/>
  <c r="M308" i="4" s="1"/>
  <c r="M309" i="4" s="1"/>
  <c r="M310" i="4" s="1"/>
  <c r="M311" i="4" s="1"/>
  <c r="M312" i="4" s="1"/>
  <c r="M313" i="4" s="1"/>
  <c r="M314" i="4" s="1"/>
  <c r="M315" i="4" s="1"/>
  <c r="M316" i="4" s="1"/>
  <c r="M317" i="4" s="1"/>
  <c r="M318" i="4" s="1"/>
  <c r="M319" i="4" s="1"/>
  <c r="M320" i="4" s="1"/>
  <c r="M321" i="4" s="1"/>
  <c r="M322" i="4" s="1"/>
  <c r="M323" i="4" s="1"/>
  <c r="M324" i="4" s="1"/>
  <c r="M325" i="4" s="1"/>
  <c r="M326" i="4" s="1"/>
  <c r="M327" i="4" s="1"/>
  <c r="M328" i="4" s="1"/>
  <c r="M329" i="4" s="1"/>
  <c r="M330" i="4" s="1"/>
  <c r="M331" i="4" s="1"/>
  <c r="M332" i="4" s="1"/>
  <c r="M333" i="4" s="1"/>
  <c r="M334" i="4" s="1"/>
  <c r="M335" i="4" s="1"/>
  <c r="M336" i="4" s="1"/>
  <c r="M337" i="4" s="1"/>
  <c r="M338" i="4" s="1"/>
  <c r="M339" i="4" s="1"/>
  <c r="M340" i="4" s="1"/>
  <c r="M341" i="4" s="1"/>
  <c r="M342" i="4" s="1"/>
  <c r="M343" i="4" s="1"/>
  <c r="M344" i="4" s="1"/>
  <c r="M345" i="4" s="1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L349" i="4"/>
  <c r="P349" i="4"/>
  <c r="B349" i="4"/>
  <c r="J349" i="4"/>
  <c r="H349" i="4"/>
  <c r="G11" i="4"/>
  <c r="CL6" i="4"/>
  <c r="C7" i="4"/>
  <c r="C8" i="4"/>
  <c r="C11" i="4"/>
  <c r="E5" i="4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E164" i="4" s="1"/>
  <c r="E165" i="4" s="1"/>
  <c r="E166" i="4" s="1"/>
  <c r="E167" i="4" s="1"/>
  <c r="E168" i="4" s="1"/>
  <c r="E169" i="4" s="1"/>
  <c r="E170" i="4" s="1"/>
  <c r="E171" i="4" s="1"/>
  <c r="E172" i="4" s="1"/>
  <c r="E173" i="4" s="1"/>
  <c r="E174" i="4" s="1"/>
  <c r="E175" i="4" s="1"/>
  <c r="E176" i="4" s="1"/>
  <c r="E177" i="4" s="1"/>
  <c r="E178" i="4" s="1"/>
  <c r="E179" i="4" s="1"/>
  <c r="E180" i="4" s="1"/>
  <c r="E181" i="4" s="1"/>
  <c r="E182" i="4" s="1"/>
  <c r="E183" i="4" s="1"/>
  <c r="E184" i="4" s="1"/>
  <c r="E185" i="4" s="1"/>
  <c r="E186" i="4" s="1"/>
  <c r="E187" i="4" s="1"/>
  <c r="E188" i="4" s="1"/>
  <c r="E189" i="4" s="1"/>
  <c r="E190" i="4" s="1"/>
  <c r="E191" i="4" s="1"/>
  <c r="E192" i="4" s="1"/>
  <c r="E193" i="4" s="1"/>
  <c r="E194" i="4" s="1"/>
  <c r="E195" i="4" s="1"/>
  <c r="E196" i="4" s="1"/>
  <c r="E197" i="4" s="1"/>
  <c r="E198" i="4" s="1"/>
  <c r="E199" i="4" s="1"/>
  <c r="E200" i="4" s="1"/>
  <c r="E201" i="4" s="1"/>
  <c r="E202" i="4" s="1"/>
  <c r="E203" i="4" s="1"/>
  <c r="E204" i="4" s="1"/>
  <c r="E205" i="4" s="1"/>
  <c r="E206" i="4" s="1"/>
  <c r="E207" i="4" s="1"/>
  <c r="E208" i="4" s="1"/>
  <c r="E209" i="4" s="1"/>
  <c r="E210" i="4" s="1"/>
  <c r="E211" i="4" s="1"/>
  <c r="E212" i="4" s="1"/>
  <c r="E213" i="4" s="1"/>
  <c r="E214" i="4" s="1"/>
  <c r="E215" i="4" s="1"/>
  <c r="E216" i="4" s="1"/>
  <c r="E217" i="4" s="1"/>
  <c r="E218" i="4" s="1"/>
  <c r="E219" i="4" s="1"/>
  <c r="E220" i="4" s="1"/>
  <c r="E221" i="4" s="1"/>
  <c r="E222" i="4" s="1"/>
  <c r="E223" i="4" s="1"/>
  <c r="E224" i="4" s="1"/>
  <c r="E225" i="4" s="1"/>
  <c r="E226" i="4" s="1"/>
  <c r="E227" i="4" s="1"/>
  <c r="E228" i="4" s="1"/>
  <c r="E229" i="4" s="1"/>
  <c r="E230" i="4" s="1"/>
  <c r="E231" i="4" s="1"/>
  <c r="E232" i="4" s="1"/>
  <c r="E233" i="4" s="1"/>
  <c r="E234" i="4" s="1"/>
  <c r="E235" i="4" s="1"/>
  <c r="E236" i="4" s="1"/>
  <c r="E237" i="4" s="1"/>
  <c r="E238" i="4" s="1"/>
  <c r="E239" i="4" s="1"/>
  <c r="E240" i="4" s="1"/>
  <c r="E241" i="4" s="1"/>
  <c r="E242" i="4" s="1"/>
  <c r="E243" i="4" s="1"/>
  <c r="E244" i="4" s="1"/>
  <c r="E245" i="4" s="1"/>
  <c r="E246" i="4" s="1"/>
  <c r="E247" i="4" s="1"/>
  <c r="E248" i="4" s="1"/>
  <c r="E249" i="4" s="1"/>
  <c r="E250" i="4" s="1"/>
  <c r="E251" i="4" s="1"/>
  <c r="E252" i="4" s="1"/>
  <c r="E253" i="4" s="1"/>
  <c r="E254" i="4" s="1"/>
  <c r="E255" i="4" s="1"/>
  <c r="E256" i="4" s="1"/>
  <c r="E257" i="4" s="1"/>
  <c r="E258" i="4" s="1"/>
  <c r="E259" i="4" s="1"/>
  <c r="E260" i="4" s="1"/>
  <c r="E261" i="4" s="1"/>
  <c r="E262" i="4" s="1"/>
  <c r="E263" i="4" s="1"/>
  <c r="E264" i="4" s="1"/>
  <c r="E265" i="4" s="1"/>
  <c r="E266" i="4" s="1"/>
  <c r="E267" i="4" s="1"/>
  <c r="E268" i="4" s="1"/>
  <c r="E269" i="4" s="1"/>
  <c r="E270" i="4" s="1"/>
  <c r="E271" i="4" s="1"/>
  <c r="E272" i="4" s="1"/>
  <c r="E273" i="4" s="1"/>
  <c r="E274" i="4" s="1"/>
  <c r="E275" i="4" s="1"/>
  <c r="E276" i="4" s="1"/>
  <c r="E277" i="4" s="1"/>
  <c r="E278" i="4" s="1"/>
  <c r="E279" i="4" s="1"/>
  <c r="E280" i="4" s="1"/>
  <c r="E281" i="4" s="1"/>
  <c r="E282" i="4" s="1"/>
  <c r="E283" i="4" s="1"/>
  <c r="E284" i="4" s="1"/>
  <c r="E285" i="4" s="1"/>
  <c r="E286" i="4" s="1"/>
  <c r="E287" i="4" s="1"/>
  <c r="E288" i="4" s="1"/>
  <c r="E289" i="4" s="1"/>
  <c r="E290" i="4" s="1"/>
  <c r="E291" i="4" s="1"/>
  <c r="E292" i="4" s="1"/>
  <c r="E293" i="4" s="1"/>
  <c r="E294" i="4" s="1"/>
  <c r="E295" i="4" s="1"/>
  <c r="E296" i="4" s="1"/>
  <c r="E297" i="4" s="1"/>
  <c r="E298" i="4" s="1"/>
  <c r="E299" i="4" s="1"/>
  <c r="E300" i="4" s="1"/>
  <c r="E301" i="4" s="1"/>
  <c r="E302" i="4" s="1"/>
  <c r="E303" i="4" s="1"/>
  <c r="E304" i="4" s="1"/>
  <c r="E305" i="4" s="1"/>
  <c r="E306" i="4" s="1"/>
  <c r="E307" i="4" s="1"/>
  <c r="E308" i="4" s="1"/>
  <c r="E309" i="4" s="1"/>
  <c r="E310" i="4" s="1"/>
  <c r="E311" i="4" s="1"/>
  <c r="E312" i="4" s="1"/>
  <c r="E313" i="4" s="1"/>
  <c r="E314" i="4" s="1"/>
  <c r="E315" i="4" s="1"/>
  <c r="E316" i="4" s="1"/>
  <c r="E317" i="4" s="1"/>
  <c r="E318" i="4" s="1"/>
  <c r="E319" i="4" s="1"/>
  <c r="E320" i="4" s="1"/>
  <c r="E321" i="4" s="1"/>
  <c r="E322" i="4" s="1"/>
  <c r="E323" i="4" s="1"/>
  <c r="E324" i="4" s="1"/>
  <c r="E325" i="4" s="1"/>
  <c r="E326" i="4" s="1"/>
  <c r="E327" i="4" s="1"/>
  <c r="E328" i="4" s="1"/>
  <c r="E329" i="4" s="1"/>
  <c r="E330" i="4" s="1"/>
  <c r="E331" i="4" s="1"/>
  <c r="E332" i="4" s="1"/>
  <c r="E333" i="4" s="1"/>
  <c r="E334" i="4" s="1"/>
  <c r="E335" i="4" s="1"/>
  <c r="E336" i="4" s="1"/>
  <c r="E337" i="4" s="1"/>
  <c r="E338" i="4" s="1"/>
  <c r="E339" i="4" s="1"/>
  <c r="E340" i="4" s="1"/>
  <c r="E341" i="4" s="1"/>
  <c r="E342" i="4" s="1"/>
  <c r="E343" i="4" s="1"/>
  <c r="E344" i="4" s="1"/>
  <c r="E345" i="4" s="1"/>
  <c r="CL7" i="4"/>
  <c r="CL8" i="4"/>
  <c r="CL9" i="4"/>
  <c r="CL10" i="4"/>
  <c r="CL11" i="4"/>
  <c r="CL12" i="4"/>
  <c r="CL13" i="4"/>
  <c r="CL354" i="4"/>
  <c r="CL358" i="4"/>
  <c r="CK8" i="4"/>
  <c r="CK10" i="4"/>
  <c r="CK13" i="4"/>
  <c r="T366" i="4"/>
  <c r="T365" i="4"/>
  <c r="J351" i="4"/>
  <c r="L351" i="4"/>
  <c r="P351" i="4"/>
  <c r="T351" i="4"/>
  <c r="R351" i="4"/>
  <c r="Y351" i="4"/>
  <c r="Z351" i="4"/>
  <c r="AF351" i="4"/>
  <c r="AG351" i="4"/>
  <c r="AH351" i="4"/>
  <c r="AJ351" i="4"/>
  <c r="CK11" i="4"/>
  <c r="CK12" i="4"/>
  <c r="F292" i="4" l="1"/>
  <c r="F288" i="4"/>
  <c r="F284" i="4"/>
  <c r="F280" i="4"/>
  <c r="F276" i="4"/>
  <c r="F272" i="4"/>
  <c r="F268" i="4"/>
  <c r="F264" i="4"/>
  <c r="F260" i="4"/>
  <c r="F256" i="4"/>
  <c r="F252" i="4"/>
  <c r="F248" i="4"/>
  <c r="F244" i="4"/>
  <c r="F240" i="4"/>
  <c r="F236" i="4"/>
  <c r="F232" i="4"/>
  <c r="F228" i="4"/>
  <c r="F224" i="4"/>
  <c r="F220" i="4"/>
  <c r="F216" i="4"/>
  <c r="F212" i="4"/>
  <c r="F208" i="4"/>
  <c r="F204" i="4"/>
  <c r="F200" i="4"/>
  <c r="F196" i="4"/>
  <c r="F192" i="4"/>
  <c r="F188" i="4"/>
  <c r="F184" i="4"/>
  <c r="F180" i="4"/>
  <c r="F176" i="4"/>
  <c r="F172" i="4"/>
  <c r="F168" i="4"/>
  <c r="F164" i="4"/>
  <c r="F160" i="4"/>
  <c r="F156" i="4"/>
  <c r="F152" i="4"/>
  <c r="F148" i="4"/>
  <c r="F144" i="4"/>
  <c r="F140" i="4"/>
  <c r="F136" i="4"/>
  <c r="F132" i="4"/>
  <c r="F128" i="4"/>
  <c r="F124" i="4"/>
  <c r="F120" i="4"/>
  <c r="F116" i="4"/>
  <c r="F112" i="4"/>
  <c r="F108" i="4"/>
  <c r="F104" i="4"/>
  <c r="F100" i="4"/>
  <c r="F96" i="4"/>
  <c r="F92" i="4"/>
  <c r="F88" i="4"/>
  <c r="F84" i="4"/>
  <c r="F80" i="4"/>
  <c r="F76" i="4"/>
  <c r="F72" i="4"/>
  <c r="F68" i="4"/>
  <c r="F64" i="4"/>
  <c r="F60" i="4"/>
  <c r="F56" i="4"/>
  <c r="F52" i="4"/>
  <c r="F48" i="4"/>
  <c r="F44" i="4"/>
  <c r="F40" i="4"/>
  <c r="F36" i="4"/>
  <c r="F32" i="4"/>
  <c r="F28" i="4"/>
  <c r="F24" i="4"/>
  <c r="F20" i="4"/>
  <c r="F16" i="4"/>
  <c r="N292" i="4"/>
  <c r="N288" i="4"/>
  <c r="N284" i="4"/>
  <c r="N280" i="4"/>
  <c r="N276" i="4"/>
  <c r="N272" i="4"/>
  <c r="N268" i="4"/>
  <c r="N264" i="4"/>
  <c r="N260" i="4"/>
  <c r="N256" i="4"/>
  <c r="N252" i="4"/>
  <c r="N248" i="4"/>
  <c r="N244" i="4"/>
  <c r="N240" i="4"/>
  <c r="N236" i="4"/>
  <c r="N232" i="4"/>
  <c r="N228" i="4"/>
  <c r="N224" i="4"/>
  <c r="N220" i="4"/>
  <c r="N216" i="4"/>
  <c r="N212" i="4"/>
  <c r="N208" i="4"/>
  <c r="N204" i="4"/>
  <c r="N200" i="4"/>
  <c r="N196" i="4"/>
  <c r="N192" i="4"/>
  <c r="N188" i="4"/>
  <c r="N184" i="4"/>
  <c r="N180" i="4"/>
  <c r="N176" i="4"/>
  <c r="N172" i="4"/>
  <c r="N168" i="4"/>
  <c r="N164" i="4"/>
  <c r="N160" i="4"/>
  <c r="N156" i="4"/>
  <c r="N152" i="4"/>
  <c r="N148" i="4"/>
  <c r="N144" i="4"/>
  <c r="N140" i="4"/>
  <c r="N136" i="4"/>
  <c r="N132" i="4"/>
  <c r="N128" i="4"/>
  <c r="N124" i="4"/>
  <c r="N120" i="4"/>
  <c r="N116" i="4"/>
  <c r="N112" i="4"/>
  <c r="N108" i="4"/>
  <c r="N104" i="4"/>
  <c r="N100" i="4"/>
  <c r="N96" i="4"/>
  <c r="N92" i="4"/>
  <c r="N88" i="4"/>
  <c r="N84" i="4"/>
  <c r="N80" i="4"/>
  <c r="N76" i="4"/>
  <c r="N72" i="4"/>
  <c r="N68" i="4"/>
  <c r="N64" i="4"/>
  <c r="N60" i="4"/>
  <c r="N56" i="4"/>
  <c r="N52" i="4"/>
  <c r="N48" i="4"/>
  <c r="N44" i="4"/>
  <c r="N40" i="4"/>
  <c r="N36" i="4"/>
  <c r="N32" i="4"/>
  <c r="N28" i="4"/>
  <c r="N24" i="4"/>
  <c r="N12" i="4"/>
  <c r="N13" i="4"/>
  <c r="N17" i="4"/>
  <c r="N14" i="4"/>
  <c r="N18" i="4"/>
  <c r="F291" i="4"/>
  <c r="F287" i="4"/>
  <c r="F283" i="4"/>
  <c r="F279" i="4"/>
  <c r="F275" i="4"/>
  <c r="F271" i="4"/>
  <c r="F267" i="4"/>
  <c r="F263" i="4"/>
  <c r="F259" i="4"/>
  <c r="F255" i="4"/>
  <c r="F251" i="4"/>
  <c r="F247" i="4"/>
  <c r="F243" i="4"/>
  <c r="F239" i="4"/>
  <c r="F235" i="4"/>
  <c r="F231" i="4"/>
  <c r="F227" i="4"/>
  <c r="F223" i="4"/>
  <c r="F219" i="4"/>
  <c r="F215" i="4"/>
  <c r="F211" i="4"/>
  <c r="F207" i="4"/>
  <c r="F203" i="4"/>
  <c r="F199" i="4"/>
  <c r="F195" i="4"/>
  <c r="F191" i="4"/>
  <c r="F187" i="4"/>
  <c r="F183" i="4"/>
  <c r="F179" i="4"/>
  <c r="F175" i="4"/>
  <c r="F171" i="4"/>
  <c r="F167" i="4"/>
  <c r="F163" i="4"/>
  <c r="F159" i="4"/>
  <c r="F155" i="4"/>
  <c r="F151" i="4"/>
  <c r="F147" i="4"/>
  <c r="F143" i="4"/>
  <c r="F139" i="4"/>
  <c r="F135" i="4"/>
  <c r="F131" i="4"/>
  <c r="F127" i="4"/>
  <c r="F123" i="4"/>
  <c r="F119" i="4"/>
  <c r="F115" i="4"/>
  <c r="F111" i="4"/>
  <c r="F107" i="4"/>
  <c r="F103" i="4"/>
  <c r="F99" i="4"/>
  <c r="F95" i="4"/>
  <c r="F91" i="4"/>
  <c r="F87" i="4"/>
  <c r="F83" i="4"/>
  <c r="F79" i="4"/>
  <c r="F75" i="4"/>
  <c r="F71" i="4"/>
  <c r="F67" i="4"/>
  <c r="F63" i="4"/>
  <c r="F59" i="4"/>
  <c r="F55" i="4"/>
  <c r="F51" i="4"/>
  <c r="F47" i="4"/>
  <c r="F43" i="4"/>
  <c r="F39" i="4"/>
  <c r="F35" i="4"/>
  <c r="F31" i="4"/>
  <c r="F27" i="4"/>
  <c r="F23" i="4"/>
  <c r="F19" i="4"/>
  <c r="F15" i="4"/>
  <c r="N291" i="4"/>
  <c r="N287" i="4"/>
  <c r="N283" i="4"/>
  <c r="N279" i="4"/>
  <c r="N275" i="4"/>
  <c r="N271" i="4"/>
  <c r="N267" i="4"/>
  <c r="N263" i="4"/>
  <c r="N259" i="4"/>
  <c r="N255" i="4"/>
  <c r="N251" i="4"/>
  <c r="N247" i="4"/>
  <c r="N243" i="4"/>
  <c r="N239" i="4"/>
  <c r="N235" i="4"/>
  <c r="N231" i="4"/>
  <c r="N227" i="4"/>
  <c r="N223" i="4"/>
  <c r="N219" i="4"/>
  <c r="N215" i="4"/>
  <c r="N211" i="4"/>
  <c r="N207" i="4"/>
  <c r="N203" i="4"/>
  <c r="N199" i="4"/>
  <c r="N195" i="4"/>
  <c r="N191" i="4"/>
  <c r="N187" i="4"/>
  <c r="N183" i="4"/>
  <c r="N179" i="4"/>
  <c r="N175" i="4"/>
  <c r="N171" i="4"/>
  <c r="N167" i="4"/>
  <c r="N163" i="4"/>
  <c r="N159" i="4"/>
  <c r="N155" i="4"/>
  <c r="N151" i="4"/>
  <c r="N147" i="4"/>
  <c r="N143" i="4"/>
  <c r="N139" i="4"/>
  <c r="N135" i="4"/>
  <c r="N131" i="4"/>
  <c r="N127" i="4"/>
  <c r="N123" i="4"/>
  <c r="N119" i="4"/>
  <c r="N115" i="4"/>
  <c r="N111" i="4"/>
  <c r="N107" i="4"/>
  <c r="N103" i="4"/>
  <c r="N99" i="4"/>
  <c r="N95" i="4"/>
  <c r="N91" i="4"/>
  <c r="N87" i="4"/>
  <c r="N83" i="4"/>
  <c r="N79" i="4"/>
  <c r="N75" i="4"/>
  <c r="N71" i="4"/>
  <c r="N67" i="4"/>
  <c r="N63" i="4"/>
  <c r="N59" i="4"/>
  <c r="N55" i="4"/>
  <c r="N51" i="4"/>
  <c r="N47" i="4"/>
  <c r="N43" i="4"/>
  <c r="N39" i="4"/>
  <c r="N35" i="4"/>
  <c r="N31" i="4"/>
  <c r="N27" i="4"/>
  <c r="N23" i="4"/>
  <c r="N10" i="4"/>
  <c r="F290" i="4"/>
  <c r="F286" i="4"/>
  <c r="F282" i="4"/>
  <c r="F278" i="4"/>
  <c r="F274" i="4"/>
  <c r="F270" i="4"/>
  <c r="F266" i="4"/>
  <c r="F262" i="4"/>
  <c r="F258" i="4"/>
  <c r="F254" i="4"/>
  <c r="F250" i="4"/>
  <c r="F246" i="4"/>
  <c r="F242" i="4"/>
  <c r="F238" i="4"/>
  <c r="F234" i="4"/>
  <c r="F230" i="4"/>
  <c r="F226" i="4"/>
  <c r="F222" i="4"/>
  <c r="F218" i="4"/>
  <c r="F214" i="4"/>
  <c r="F210" i="4"/>
  <c r="F206" i="4"/>
  <c r="F202" i="4"/>
  <c r="F198" i="4"/>
  <c r="F194" i="4"/>
  <c r="F190" i="4"/>
  <c r="F186" i="4"/>
  <c r="F182" i="4"/>
  <c r="F178" i="4"/>
  <c r="F174" i="4"/>
  <c r="F170" i="4"/>
  <c r="F166" i="4"/>
  <c r="F162" i="4"/>
  <c r="F158" i="4"/>
  <c r="F154" i="4"/>
  <c r="F150" i="4"/>
  <c r="F146" i="4"/>
  <c r="F142" i="4"/>
  <c r="F138" i="4"/>
  <c r="F134" i="4"/>
  <c r="F130" i="4"/>
  <c r="F126" i="4"/>
  <c r="F122" i="4"/>
  <c r="F118" i="4"/>
  <c r="F114" i="4"/>
  <c r="F110" i="4"/>
  <c r="F106" i="4"/>
  <c r="F102" i="4"/>
  <c r="F98" i="4"/>
  <c r="F94" i="4"/>
  <c r="F90" i="4"/>
  <c r="F86" i="4"/>
  <c r="F82" i="4"/>
  <c r="F78" i="4"/>
  <c r="F74" i="4"/>
  <c r="F70" i="4"/>
  <c r="F66" i="4"/>
  <c r="F62" i="4"/>
  <c r="F58" i="4"/>
  <c r="F54" i="4"/>
  <c r="F50" i="4"/>
  <c r="F46" i="4"/>
  <c r="F42" i="4"/>
  <c r="F38" i="4"/>
  <c r="F34" i="4"/>
  <c r="F30" i="4"/>
  <c r="F26" i="4"/>
  <c r="F22" i="4"/>
  <c r="F18" i="4"/>
  <c r="N290" i="4"/>
  <c r="N286" i="4"/>
  <c r="N282" i="4"/>
  <c r="N278" i="4"/>
  <c r="N274" i="4"/>
  <c r="N270" i="4"/>
  <c r="N266" i="4"/>
  <c r="N262" i="4"/>
  <c r="N258" i="4"/>
  <c r="N254" i="4"/>
  <c r="N250" i="4"/>
  <c r="N246" i="4"/>
  <c r="N242" i="4"/>
  <c r="N238" i="4"/>
  <c r="N234" i="4"/>
  <c r="N230" i="4"/>
  <c r="N226" i="4"/>
  <c r="N222" i="4"/>
  <c r="N218" i="4"/>
  <c r="N214" i="4"/>
  <c r="N210" i="4"/>
  <c r="N206" i="4"/>
  <c r="N202" i="4"/>
  <c r="N198" i="4"/>
  <c r="N194" i="4"/>
  <c r="N190" i="4"/>
  <c r="N186" i="4"/>
  <c r="N182" i="4"/>
  <c r="N178" i="4"/>
  <c r="N174" i="4"/>
  <c r="N170" i="4"/>
  <c r="N166" i="4"/>
  <c r="N162" i="4"/>
  <c r="N158" i="4"/>
  <c r="N154" i="4"/>
  <c r="N150" i="4"/>
  <c r="N146" i="4"/>
  <c r="N142" i="4"/>
  <c r="N138" i="4"/>
  <c r="N134" i="4"/>
  <c r="N130" i="4"/>
  <c r="N126" i="4"/>
  <c r="N122" i="4"/>
  <c r="N118" i="4"/>
  <c r="N114" i="4"/>
  <c r="N110" i="4"/>
  <c r="N22" i="4"/>
  <c r="CL371" i="4"/>
  <c r="CL367" i="4"/>
  <c r="CL365" i="4"/>
  <c r="CL363" i="4"/>
  <c r="CL364" i="4"/>
  <c r="CL353" i="4"/>
  <c r="CK9" i="4"/>
  <c r="CL373" i="4"/>
  <c r="CL370" i="4"/>
  <c r="CL362" i="4"/>
  <c r="CL361" i="4"/>
  <c r="CL356" i="4"/>
  <c r="CK358" i="4"/>
  <c r="CN358" i="4" s="1"/>
  <c r="CK6" i="4"/>
  <c r="CL369" i="4"/>
  <c r="CL366" i="4"/>
  <c r="CL360" i="4"/>
  <c r="CL372" i="4"/>
  <c r="CL368" i="4"/>
  <c r="CL359" i="4"/>
  <c r="CL357" i="4"/>
  <c r="CL355" i="4"/>
  <c r="CL352" i="4"/>
  <c r="CK369" i="4"/>
  <c r="CK373" i="4"/>
  <c r="CK367" i="4"/>
  <c r="CN367" i="4" s="1"/>
  <c r="CK364" i="4"/>
  <c r="N19" i="4"/>
  <c r="CK354" i="4"/>
  <c r="CN354" i="4" s="1"/>
  <c r="CK14" i="4"/>
  <c r="N16" i="4"/>
  <c r="N20" i="4"/>
  <c r="N106" i="4"/>
  <c r="N102" i="4"/>
  <c r="N98" i="4"/>
  <c r="N94" i="4"/>
  <c r="N90" i="4"/>
  <c r="N86" i="4"/>
  <c r="N82" i="4"/>
  <c r="N78" i="4"/>
  <c r="N74" i="4"/>
  <c r="N70" i="4"/>
  <c r="N66" i="4"/>
  <c r="N62" i="4"/>
  <c r="N58" i="4"/>
  <c r="N54" i="4"/>
  <c r="N50" i="4"/>
  <c r="N46" i="4"/>
  <c r="N42" i="4"/>
  <c r="N38" i="4"/>
  <c r="N34" i="4"/>
  <c r="N30" i="4"/>
  <c r="N26" i="4"/>
  <c r="CK7" i="4"/>
  <c r="N7" i="4"/>
  <c r="N15" i="4"/>
  <c r="CK372" i="4"/>
  <c r="F293" i="4"/>
  <c r="F289" i="4"/>
  <c r="F285" i="4"/>
  <c r="F281" i="4"/>
  <c r="F277" i="4"/>
  <c r="F273" i="4"/>
  <c r="F269" i="4"/>
  <c r="F265" i="4"/>
  <c r="F261" i="4"/>
  <c r="F257" i="4"/>
  <c r="F253" i="4"/>
  <c r="F249" i="4"/>
  <c r="F245" i="4"/>
  <c r="F241" i="4"/>
  <c r="F237" i="4"/>
  <c r="F233" i="4"/>
  <c r="F229" i="4"/>
  <c r="F225" i="4"/>
  <c r="F221" i="4"/>
  <c r="F217" i="4"/>
  <c r="F213" i="4"/>
  <c r="F209" i="4"/>
  <c r="F205" i="4"/>
  <c r="F201" i="4"/>
  <c r="F197" i="4"/>
  <c r="F193" i="4"/>
  <c r="F189" i="4"/>
  <c r="F185" i="4"/>
  <c r="F181" i="4"/>
  <c r="F177" i="4"/>
  <c r="F173" i="4"/>
  <c r="F169" i="4"/>
  <c r="F165" i="4"/>
  <c r="F161" i="4"/>
  <c r="F157" i="4"/>
  <c r="F153" i="4"/>
  <c r="F149" i="4"/>
  <c r="F145" i="4"/>
  <c r="F141" i="4"/>
  <c r="F137" i="4"/>
  <c r="F133" i="4"/>
  <c r="F129" i="4"/>
  <c r="F125" i="4"/>
  <c r="F121" i="4"/>
  <c r="F117" i="4"/>
  <c r="F113" i="4"/>
  <c r="F109" i="4"/>
  <c r="F105" i="4"/>
  <c r="F101" i="4"/>
  <c r="F97" i="4"/>
  <c r="F93" i="4"/>
  <c r="F89" i="4"/>
  <c r="F85" i="4"/>
  <c r="F81" i="4"/>
  <c r="F77" i="4"/>
  <c r="F73" i="4"/>
  <c r="F69" i="4"/>
  <c r="F65" i="4"/>
  <c r="F61" i="4"/>
  <c r="F57" i="4"/>
  <c r="F53" i="4"/>
  <c r="F49" i="4"/>
  <c r="F45" i="4"/>
  <c r="F41" i="4"/>
  <c r="F37" i="4"/>
  <c r="F33" i="4"/>
  <c r="F29" i="4"/>
  <c r="F25" i="4"/>
  <c r="F21" i="4"/>
  <c r="F17" i="4"/>
  <c r="N293" i="4"/>
  <c r="N289" i="4"/>
  <c r="N285" i="4"/>
  <c r="N281" i="4"/>
  <c r="N277" i="4"/>
  <c r="N273" i="4"/>
  <c r="N269" i="4"/>
  <c r="N265" i="4"/>
  <c r="N261" i="4"/>
  <c r="N257" i="4"/>
  <c r="N253" i="4"/>
  <c r="N249" i="4"/>
  <c r="N245" i="4"/>
  <c r="N241" i="4"/>
  <c r="N237" i="4"/>
  <c r="N233" i="4"/>
  <c r="N229" i="4"/>
  <c r="N225" i="4"/>
  <c r="N221" i="4"/>
  <c r="N217" i="4"/>
  <c r="N213" i="4"/>
  <c r="N209" i="4"/>
  <c r="N205" i="4"/>
  <c r="N201" i="4"/>
  <c r="N197" i="4"/>
  <c r="N193" i="4"/>
  <c r="N189" i="4"/>
  <c r="N185" i="4"/>
  <c r="N181" i="4"/>
  <c r="N177" i="4"/>
  <c r="N173" i="4"/>
  <c r="N169" i="4"/>
  <c r="N165" i="4"/>
  <c r="N161" i="4"/>
  <c r="N157" i="4"/>
  <c r="N153" i="4"/>
  <c r="N149" i="4"/>
  <c r="N145" i="4"/>
  <c r="N141" i="4"/>
  <c r="N137" i="4"/>
  <c r="N133" i="4"/>
  <c r="N129" i="4"/>
  <c r="N125" i="4"/>
  <c r="N121" i="4"/>
  <c r="N117" i="4"/>
  <c r="N113" i="4"/>
  <c r="N109" i="4"/>
  <c r="N105" i="4"/>
  <c r="N101" i="4"/>
  <c r="N97" i="4"/>
  <c r="N93" i="4"/>
  <c r="N89" i="4"/>
  <c r="N85" i="4"/>
  <c r="N81" i="4"/>
  <c r="N77" i="4"/>
  <c r="N73" i="4"/>
  <c r="N69" i="4"/>
  <c r="N65" i="4"/>
  <c r="N61" i="4"/>
  <c r="N57" i="4"/>
  <c r="N53" i="4"/>
  <c r="N49" i="4"/>
  <c r="N45" i="4"/>
  <c r="N41" i="4"/>
  <c r="N37" i="4"/>
  <c r="N33" i="4"/>
  <c r="N29" i="4"/>
  <c r="N25" i="4"/>
  <c r="N21" i="4"/>
  <c r="O359" i="4"/>
  <c r="O366" i="4"/>
  <c r="O367" i="4"/>
  <c r="O368" i="4"/>
  <c r="O369" i="4"/>
  <c r="N8" i="4"/>
  <c r="O352" i="4"/>
  <c r="O353" i="4"/>
  <c r="O355" i="4"/>
  <c r="O356" i="4"/>
  <c r="O357" i="4"/>
  <c r="O361" i="4"/>
  <c r="O363" i="4"/>
  <c r="O364" i="4"/>
  <c r="N11" i="4"/>
  <c r="O358" i="4"/>
  <c r="O373" i="4"/>
  <c r="F8" i="4"/>
  <c r="C12" i="4"/>
  <c r="F12" i="4" s="1"/>
  <c r="C13" i="4"/>
  <c r="C5" i="4"/>
  <c r="C349" i="4" s="1"/>
  <c r="G10" i="4"/>
  <c r="C10" i="4"/>
  <c r="F11" i="4" s="1"/>
  <c r="C6" i="4"/>
  <c r="F7" i="4" s="1"/>
  <c r="G7" i="4"/>
  <c r="C9" i="4"/>
  <c r="F9" i="4" s="1"/>
  <c r="M349" i="4"/>
  <c r="N9" i="4"/>
  <c r="K349" i="4"/>
  <c r="N6" i="4"/>
  <c r="O360" i="4"/>
  <c r="O365" i="4"/>
  <c r="O371" i="4"/>
  <c r="O372" i="4"/>
  <c r="E349" i="4"/>
  <c r="CN372" i="4" l="1"/>
  <c r="N363" i="4"/>
  <c r="N364" i="4"/>
  <c r="N357" i="4"/>
  <c r="N361" i="4"/>
  <c r="N365" i="4"/>
  <c r="N370" i="4"/>
  <c r="F13" i="4"/>
  <c r="CN373" i="4"/>
  <c r="CN364" i="4"/>
  <c r="CK352" i="4"/>
  <c r="CN352" i="4" s="1"/>
  <c r="CK370" i="4"/>
  <c r="CN370" i="4" s="1"/>
  <c r="CK366" i="4"/>
  <c r="CN366" i="4" s="1"/>
  <c r="CK368" i="4"/>
  <c r="CN368" i="4" s="1"/>
  <c r="CL374" i="4"/>
  <c r="CK355" i="4"/>
  <c r="CN355" i="4" s="1"/>
  <c r="CK359" i="4"/>
  <c r="CN359" i="4" s="1"/>
  <c r="CN369" i="4"/>
  <c r="CK362" i="4"/>
  <c r="CN362" i="4" s="1"/>
  <c r="CK360" i="4"/>
  <c r="CN360" i="4" s="1"/>
  <c r="CK361" i="4"/>
  <c r="CN361" i="4" s="1"/>
  <c r="CK371" i="4"/>
  <c r="CN371" i="4" s="1"/>
  <c r="CK353" i="4"/>
  <c r="CN353" i="4" s="1"/>
  <c r="CK363" i="4"/>
  <c r="CN363" i="4" s="1"/>
  <c r="CK357" i="4"/>
  <c r="CN357" i="4" s="1"/>
  <c r="F14" i="4"/>
  <c r="CK356" i="4"/>
  <c r="CN356" i="4" s="1"/>
  <c r="CK365" i="4"/>
  <c r="CN365" i="4" s="1"/>
  <c r="O374" i="4"/>
  <c r="N371" i="4"/>
  <c r="N368" i="4"/>
  <c r="N358" i="4"/>
  <c r="N356" i="4"/>
  <c r="N367" i="4"/>
  <c r="N373" i="4"/>
  <c r="N359" i="4"/>
  <c r="N360" i="4"/>
  <c r="N372" i="4"/>
  <c r="N366" i="4"/>
  <c r="N355" i="4"/>
  <c r="N362" i="4"/>
  <c r="N353" i="4"/>
  <c r="N369" i="4"/>
  <c r="G352" i="4"/>
  <c r="G367" i="4"/>
  <c r="F363" i="4"/>
  <c r="G369" i="4"/>
  <c r="G368" i="4"/>
  <c r="G360" i="4"/>
  <c r="F6" i="4"/>
  <c r="F360" i="4"/>
  <c r="G370" i="4"/>
  <c r="G357" i="4"/>
  <c r="G355" i="4"/>
  <c r="G373" i="4"/>
  <c r="G364" i="4"/>
  <c r="G361" i="4"/>
  <c r="G356" i="4"/>
  <c r="G358" i="4"/>
  <c r="G353" i="4"/>
  <c r="G359" i="4"/>
  <c r="G372" i="4"/>
  <c r="G365" i="4"/>
  <c r="G363" i="4"/>
  <c r="F359" i="4"/>
  <c r="G366" i="4"/>
  <c r="G354" i="4"/>
  <c r="G371" i="4"/>
  <c r="G362" i="4"/>
  <c r="F10" i="4"/>
  <c r="F371" i="4"/>
  <c r="F367" i="4"/>
  <c r="N352" i="4"/>
  <c r="N354" i="4"/>
  <c r="CK374" i="4" l="1"/>
  <c r="H360" i="4"/>
  <c r="H367" i="4"/>
  <c r="N374" i="4"/>
  <c r="F370" i="4"/>
  <c r="H370" i="4" s="1"/>
  <c r="F358" i="4"/>
  <c r="H358" i="4" s="1"/>
  <c r="G374" i="4"/>
  <c r="F356" i="4"/>
  <c r="H356" i="4" s="1"/>
  <c r="F373" i="4"/>
  <c r="H373" i="4" s="1"/>
  <c r="F362" i="4"/>
  <c r="H362" i="4" s="1"/>
  <c r="F355" i="4"/>
  <c r="H355" i="4" s="1"/>
  <c r="F364" i="4"/>
  <c r="H364" i="4" s="1"/>
  <c r="F354" i="4"/>
  <c r="H354" i="4" s="1"/>
  <c r="F368" i="4"/>
  <c r="H368" i="4" s="1"/>
  <c r="F365" i="4"/>
  <c r="H365" i="4" s="1"/>
  <c r="F372" i="4"/>
  <c r="H372" i="4" s="1"/>
  <c r="F352" i="4"/>
  <c r="H352" i="4" s="1"/>
  <c r="H359" i="4"/>
  <c r="F369" i="4"/>
  <c r="H369" i="4" s="1"/>
  <c r="F366" i="4"/>
  <c r="H366" i="4" s="1"/>
  <c r="H371" i="4"/>
  <c r="H363" i="4"/>
  <c r="F361" i="4"/>
  <c r="H361" i="4" s="1"/>
  <c r="F353" i="4"/>
  <c r="H353" i="4" s="1"/>
  <c r="F357" i="4"/>
  <c r="H357" i="4" s="1"/>
  <c r="F374" i="4" l="1"/>
</calcChain>
</file>

<file path=xl/sharedStrings.xml><?xml version="1.0" encoding="utf-8"?>
<sst xmlns="http://schemas.openxmlformats.org/spreadsheetml/2006/main" count="607" uniqueCount="42">
  <si>
    <t>Number of shares</t>
  </si>
  <si>
    <t>NA</t>
  </si>
  <si>
    <t>MICROSOFT</t>
  </si>
  <si>
    <t>COCA COLA</t>
  </si>
  <si>
    <t>PEPSICO</t>
  </si>
  <si>
    <t>Precio</t>
  </si>
  <si>
    <t>Capitalización</t>
  </si>
  <si>
    <t>Total Return</t>
  </si>
  <si>
    <t xml:space="preserve">S&amp;P 500 </t>
  </si>
  <si>
    <t>Cap billion US$</t>
  </si>
  <si>
    <t>General Electric</t>
  </si>
  <si>
    <t>Fig.1</t>
  </si>
  <si>
    <t>HEWLETT-PACKARD</t>
  </si>
  <si>
    <t>EXXON MOBIL</t>
  </si>
  <si>
    <t>APPLE</t>
  </si>
  <si>
    <t>WAL MART STORES</t>
  </si>
  <si>
    <t>CHEVRON</t>
  </si>
  <si>
    <t>INTEL</t>
  </si>
  <si>
    <t>PROCTER &amp; GAMBLE</t>
  </si>
  <si>
    <t>AT&amp;T</t>
  </si>
  <si>
    <t>JOHNSON &amp; JOHNSON</t>
  </si>
  <si>
    <t>ORACLE</t>
  </si>
  <si>
    <t>PFIZER</t>
  </si>
  <si>
    <t>BANK OF AMERICA</t>
  </si>
  <si>
    <t>CISCO SYSTEMS</t>
  </si>
  <si>
    <t>MERCK &amp; CO.</t>
  </si>
  <si>
    <t>PHILIP MORRIS INTL.</t>
  </si>
  <si>
    <t>VERIZON COMMUNICATIONS</t>
  </si>
  <si>
    <t>MCDONALDS</t>
  </si>
  <si>
    <t>Source: Datastream</t>
  </si>
  <si>
    <t>Total Return index</t>
  </si>
  <si>
    <t>Share price</t>
  </si>
  <si>
    <t>Repurch / (Cap incr)</t>
  </si>
  <si>
    <t>Anual</t>
  </si>
  <si>
    <t>Control</t>
  </si>
  <si>
    <t>Total return</t>
  </si>
  <si>
    <t>dif</t>
  </si>
  <si>
    <t>sum</t>
  </si>
  <si>
    <t>Capitalization</t>
  </si>
  <si>
    <t>Nº of shares</t>
  </si>
  <si>
    <t>Repurch / (Cap. Incr.)</t>
  </si>
  <si>
    <t>Nº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</si>
</sst>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gency FB"/>
      <family val="2"/>
    </font>
    <font>
      <sz val="10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/>
    <xf numFmtId="165" fontId="3" fillId="0" borderId="1" xfId="0" applyNumberFormat="1" applyFont="1" applyBorder="1"/>
    <xf numFmtId="0" fontId="4" fillId="0" borderId="1" xfId="0" applyFont="1" applyBorder="1"/>
    <xf numFmtId="14" fontId="3" fillId="0" borderId="1" xfId="0" applyNumberFormat="1" applyFont="1" applyBorder="1"/>
    <xf numFmtId="166" fontId="1" fillId="0" borderId="0" xfId="1" applyNumberFormat="1" applyFont="1"/>
    <xf numFmtId="1" fontId="0" fillId="0" borderId="0" xfId="0" applyNumberFormat="1"/>
    <xf numFmtId="4" fontId="3" fillId="0" borderId="1" xfId="0" applyNumberFormat="1" applyFont="1" applyBorder="1"/>
    <xf numFmtId="2" fontId="3" fillId="0" borderId="1" xfId="0" applyNumberFormat="1" applyFont="1" applyBorder="1"/>
    <xf numFmtId="2" fontId="0" fillId="0" borderId="0" xfId="0" applyNumberFormat="1"/>
    <xf numFmtId="1" fontId="3" fillId="0" borderId="1" xfId="0" applyNumberFormat="1" applyFont="1" applyBorder="1"/>
    <xf numFmtId="0" fontId="5" fillId="0" borderId="1" xfId="0" applyFont="1" applyBorder="1" applyAlignment="1">
      <alignment horizontal="center"/>
    </xf>
    <xf numFmtId="2" fontId="6" fillId="0" borderId="0" xfId="0" applyNumberFormat="1" applyFont="1"/>
    <xf numFmtId="2" fontId="5" fillId="0" borderId="0" xfId="0" applyNumberFormat="1" applyFont="1"/>
    <xf numFmtId="0" fontId="7" fillId="0" borderId="1" xfId="0" applyFont="1" applyBorder="1"/>
    <xf numFmtId="0" fontId="3" fillId="0" borderId="0" xfId="0" applyFont="1"/>
    <xf numFmtId="2" fontId="3" fillId="0" borderId="0" xfId="0" applyNumberFormat="1" applyFont="1"/>
    <xf numFmtId="2" fontId="4" fillId="0" borderId="0" xfId="0" applyNumberFormat="1" applyFont="1"/>
    <xf numFmtId="0" fontId="2" fillId="0" borderId="0" xfId="0" applyFont="1"/>
    <xf numFmtId="14" fontId="3" fillId="0" borderId="0" xfId="0" applyNumberFormat="1" applyFont="1" applyBorder="1"/>
    <xf numFmtId="2" fontId="3" fillId="0" borderId="0" xfId="0" applyNumberFormat="1" applyFont="1" applyBorder="1"/>
    <xf numFmtId="165" fontId="3" fillId="0" borderId="0" xfId="0" applyNumberFormat="1" applyFont="1" applyBorder="1"/>
    <xf numFmtId="2" fontId="5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2" fontId="0" fillId="0" borderId="0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/>
    <xf numFmtId="0" fontId="8" fillId="0" borderId="0" xfId="0" applyFont="1" applyBorder="1"/>
    <xf numFmtId="0" fontId="8" fillId="0" borderId="1" xfId="0" applyFont="1" applyBorder="1"/>
    <xf numFmtId="0" fontId="3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3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164" fontId="3" fillId="0" borderId="0" xfId="0" applyNumberFormat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517580666629617E-2"/>
          <c:y val="6.1596346019455267E-2"/>
          <c:w val="0.90638386484163169"/>
          <c:h val="0.81522688216898331"/>
        </c:manualLayout>
      </c:layout>
      <c:lineChart>
        <c:grouping val="standard"/>
        <c:varyColors val="0"/>
        <c:ser>
          <c:idx val="0"/>
          <c:order val="0"/>
          <c:tx>
            <c:strRef>
              <c:f>Fig.1!$D$2</c:f>
              <c:strCache>
                <c:ptCount val="1"/>
                <c:pt idx="0">
                  <c:v>General Electric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Fig.1!$A$5:$A$345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41608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41790</c:v>
                </c:pt>
                <c:pt idx="282">
                  <c:v>41820</c:v>
                </c:pt>
                <c:pt idx="283">
                  <c:v>41851</c:v>
                </c:pt>
                <c:pt idx="284">
                  <c:v>41882</c:v>
                </c:pt>
                <c:pt idx="285">
                  <c:v>41912</c:v>
                </c:pt>
                <c:pt idx="286">
                  <c:v>41943</c:v>
                </c:pt>
                <c:pt idx="287">
                  <c:v>41973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42978</c:v>
                </c:pt>
                <c:pt idx="321">
                  <c:v>43007</c:v>
                </c:pt>
                <c:pt idx="322">
                  <c:v>43039</c:v>
                </c:pt>
                <c:pt idx="323">
                  <c:v>43069</c:v>
                </c:pt>
                <c:pt idx="324">
                  <c:v>43098</c:v>
                </c:pt>
                <c:pt idx="325">
                  <c:v>43131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Fig.1!$D$5:$D$345</c:f>
              <c:numCache>
                <c:formatCode>General</c:formatCode>
                <c:ptCount val="341"/>
                <c:pt idx="0">
                  <c:v>50.344880000000003</c:v>
                </c:pt>
                <c:pt idx="1">
                  <c:v>56.158130000000007</c:v>
                </c:pt>
                <c:pt idx="2">
                  <c:v>59.667989999999996</c:v>
                </c:pt>
                <c:pt idx="3">
                  <c:v>61.093890000000002</c:v>
                </c:pt>
                <c:pt idx="4">
                  <c:v>61.773209999999999</c:v>
                </c:pt>
                <c:pt idx="5">
                  <c:v>67.25394</c:v>
                </c:pt>
                <c:pt idx="6">
                  <c:v>64.424509999999998</c:v>
                </c:pt>
                <c:pt idx="7">
                  <c:v>63.771560000000008</c:v>
                </c:pt>
                <c:pt idx="8">
                  <c:v>65.157769999999999</c:v>
                </c:pt>
                <c:pt idx="9">
                  <c:v>60.371550000000006</c:v>
                </c:pt>
                <c:pt idx="10">
                  <c:v>60.045230000000004</c:v>
                </c:pt>
                <c:pt idx="11">
                  <c:v>56.111800000000002</c:v>
                </c:pt>
                <c:pt idx="12">
                  <c:v>66.294250000000005</c:v>
                </c:pt>
                <c:pt idx="13">
                  <c:v>65.211020000000005</c:v>
                </c:pt>
                <c:pt idx="14">
                  <c:v>68.135750000000002</c:v>
                </c:pt>
                <c:pt idx="15">
                  <c:v>65.45723000000001</c:v>
                </c:pt>
                <c:pt idx="16">
                  <c:v>66.213309999999993</c:v>
                </c:pt>
                <c:pt idx="17">
                  <c:v>65.997249999999994</c:v>
                </c:pt>
                <c:pt idx="18">
                  <c:v>66.716499999999996</c:v>
                </c:pt>
                <c:pt idx="19">
                  <c:v>65.64388000000001</c:v>
                </c:pt>
                <c:pt idx="20">
                  <c:v>63.498690000000003</c:v>
                </c:pt>
                <c:pt idx="21">
                  <c:v>66.849630000000005</c:v>
                </c:pt>
                <c:pt idx="22">
                  <c:v>65.568190000000001</c:v>
                </c:pt>
                <c:pt idx="23">
                  <c:v>71.121130000000008</c:v>
                </c:pt>
                <c:pt idx="24">
                  <c:v>73.020250000000004</c:v>
                </c:pt>
                <c:pt idx="25">
                  <c:v>73.554059999999993</c:v>
                </c:pt>
                <c:pt idx="26">
                  <c:v>71.846000000000004</c:v>
                </c:pt>
                <c:pt idx="27">
                  <c:v>76.116190000000003</c:v>
                </c:pt>
                <c:pt idx="28">
                  <c:v>77.397190000000009</c:v>
                </c:pt>
                <c:pt idx="29">
                  <c:v>79.212059999999994</c:v>
                </c:pt>
                <c:pt idx="30">
                  <c:v>81.827380000000005</c:v>
                </c:pt>
                <c:pt idx="31">
                  <c:v>84.09769</c:v>
                </c:pt>
                <c:pt idx="32">
                  <c:v>83.884249999999994</c:v>
                </c:pt>
                <c:pt idx="33">
                  <c:v>81.891310000000004</c:v>
                </c:pt>
                <c:pt idx="34">
                  <c:v>82.852190000000007</c:v>
                </c:pt>
                <c:pt idx="35">
                  <c:v>84.026690000000002</c:v>
                </c:pt>
                <c:pt idx="36">
                  <c:v>89.451499999999996</c:v>
                </c:pt>
                <c:pt idx="37">
                  <c:v>91.903689999999997</c:v>
                </c:pt>
                <c:pt idx="38">
                  <c:v>89.877939999999995</c:v>
                </c:pt>
                <c:pt idx="39">
                  <c:v>85.383250000000004</c:v>
                </c:pt>
                <c:pt idx="40">
                  <c:v>81.327500000000001</c:v>
                </c:pt>
                <c:pt idx="41">
                  <c:v>84.956310000000002</c:v>
                </c:pt>
                <c:pt idx="42">
                  <c:v>79.746750000000006</c:v>
                </c:pt>
                <c:pt idx="43">
                  <c:v>86.160690000000002</c:v>
                </c:pt>
                <c:pt idx="44">
                  <c:v>85.190190000000001</c:v>
                </c:pt>
                <c:pt idx="45">
                  <c:v>82.407630000000012</c:v>
                </c:pt>
                <c:pt idx="46">
                  <c:v>83.691879999999998</c:v>
                </c:pt>
                <c:pt idx="47">
                  <c:v>78.644310000000004</c:v>
                </c:pt>
                <c:pt idx="48">
                  <c:v>87.192630000000008</c:v>
                </c:pt>
                <c:pt idx="49">
                  <c:v>88.047440000000009</c:v>
                </c:pt>
                <c:pt idx="50">
                  <c:v>93.603880000000004</c:v>
                </c:pt>
                <c:pt idx="51">
                  <c:v>92.321629999999999</c:v>
                </c:pt>
                <c:pt idx="52">
                  <c:v>95.740880000000004</c:v>
                </c:pt>
                <c:pt idx="53">
                  <c:v>98.400379999999998</c:v>
                </c:pt>
                <c:pt idx="54">
                  <c:v>95.492310000000003</c:v>
                </c:pt>
                <c:pt idx="55">
                  <c:v>99.938749999999999</c:v>
                </c:pt>
                <c:pt idx="56">
                  <c:v>99.727000000000004</c:v>
                </c:pt>
                <c:pt idx="57">
                  <c:v>107.2547</c:v>
                </c:pt>
                <c:pt idx="58">
                  <c:v>106.41340000000001</c:v>
                </c:pt>
                <c:pt idx="59">
                  <c:v>112.11710000000001</c:v>
                </c:pt>
                <c:pt idx="60">
                  <c:v>120.2598</c:v>
                </c:pt>
                <c:pt idx="61">
                  <c:v>128.1936</c:v>
                </c:pt>
                <c:pt idx="62">
                  <c:v>126.1057</c:v>
                </c:pt>
                <c:pt idx="63">
                  <c:v>130.07259999999999</c:v>
                </c:pt>
                <c:pt idx="64">
                  <c:v>128.43010000000001</c:v>
                </c:pt>
                <c:pt idx="65">
                  <c:v>137.57410000000002</c:v>
                </c:pt>
                <c:pt idx="66">
                  <c:v>144.22409999999999</c:v>
                </c:pt>
                <c:pt idx="67">
                  <c:v>136.51479999999998</c:v>
                </c:pt>
                <c:pt idx="68">
                  <c:v>137.96710000000002</c:v>
                </c:pt>
                <c:pt idx="69">
                  <c:v>150.26410000000001</c:v>
                </c:pt>
                <c:pt idx="70">
                  <c:v>159.75889999999998</c:v>
                </c:pt>
                <c:pt idx="71">
                  <c:v>171.7304</c:v>
                </c:pt>
                <c:pt idx="72">
                  <c:v>162.78980000000001</c:v>
                </c:pt>
                <c:pt idx="73">
                  <c:v>170.40450000000001</c:v>
                </c:pt>
                <c:pt idx="74">
                  <c:v>169.37549999999999</c:v>
                </c:pt>
                <c:pt idx="75">
                  <c:v>163.40730000000002</c:v>
                </c:pt>
                <c:pt idx="76">
                  <c:v>182.06030000000001</c:v>
                </c:pt>
                <c:pt idx="77">
                  <c:v>197.20780000000002</c:v>
                </c:pt>
                <c:pt idx="78">
                  <c:v>212.31489999999999</c:v>
                </c:pt>
                <c:pt idx="79">
                  <c:v>229.05510000000001</c:v>
                </c:pt>
                <c:pt idx="80">
                  <c:v>204.33459999999999</c:v>
                </c:pt>
                <c:pt idx="81">
                  <c:v>222.29810000000001</c:v>
                </c:pt>
                <c:pt idx="82">
                  <c:v>211.49980000000002</c:v>
                </c:pt>
                <c:pt idx="83">
                  <c:v>241.77250000000001</c:v>
                </c:pt>
                <c:pt idx="84">
                  <c:v>240.1361</c:v>
                </c:pt>
                <c:pt idx="85">
                  <c:v>253.6361</c:v>
                </c:pt>
                <c:pt idx="86">
                  <c:v>254.45430000000002</c:v>
                </c:pt>
                <c:pt idx="87">
                  <c:v>282.06790000000001</c:v>
                </c:pt>
                <c:pt idx="88">
                  <c:v>277.74599999999998</c:v>
                </c:pt>
                <c:pt idx="89">
                  <c:v>271.63740000000001</c:v>
                </c:pt>
                <c:pt idx="90">
                  <c:v>296.07249999999999</c:v>
                </c:pt>
                <c:pt idx="91">
                  <c:v>291.38910000000004</c:v>
                </c:pt>
                <c:pt idx="92">
                  <c:v>260.2946</c:v>
                </c:pt>
                <c:pt idx="93">
                  <c:v>258.87110000000001</c:v>
                </c:pt>
                <c:pt idx="94">
                  <c:v>284.69729999999998</c:v>
                </c:pt>
                <c:pt idx="95">
                  <c:v>296.1438</c:v>
                </c:pt>
                <c:pt idx="96">
                  <c:v>334.23690000000005</c:v>
                </c:pt>
                <c:pt idx="97">
                  <c:v>343.65790000000004</c:v>
                </c:pt>
                <c:pt idx="98">
                  <c:v>328.70729999999998</c:v>
                </c:pt>
                <c:pt idx="99">
                  <c:v>362.32260000000002</c:v>
                </c:pt>
                <c:pt idx="100">
                  <c:v>345.1277</c:v>
                </c:pt>
                <c:pt idx="101">
                  <c:v>332.70890000000003</c:v>
                </c:pt>
                <c:pt idx="102">
                  <c:v>369.72210000000001</c:v>
                </c:pt>
                <c:pt idx="103">
                  <c:v>356.63460000000003</c:v>
                </c:pt>
                <c:pt idx="104">
                  <c:v>367.47260000000006</c:v>
                </c:pt>
                <c:pt idx="105">
                  <c:v>387.92190000000005</c:v>
                </c:pt>
                <c:pt idx="106">
                  <c:v>444.12150000000003</c:v>
                </c:pt>
                <c:pt idx="107">
                  <c:v>426.50420000000003</c:v>
                </c:pt>
                <c:pt idx="108">
                  <c:v>507.21629999999999</c:v>
                </c:pt>
                <c:pt idx="109">
                  <c:v>439.13940000000002</c:v>
                </c:pt>
                <c:pt idx="110">
                  <c:v>433.87890000000004</c:v>
                </c:pt>
                <c:pt idx="111">
                  <c:v>512.83280000000002</c:v>
                </c:pt>
                <c:pt idx="112">
                  <c:v>518.18770000000006</c:v>
                </c:pt>
                <c:pt idx="113">
                  <c:v>520.24979999999994</c:v>
                </c:pt>
                <c:pt idx="114">
                  <c:v>524.35140000000001</c:v>
                </c:pt>
                <c:pt idx="115">
                  <c:v>511.29210000000006</c:v>
                </c:pt>
                <c:pt idx="116">
                  <c:v>580.4303000000001</c:v>
                </c:pt>
                <c:pt idx="117">
                  <c:v>571.19709999999998</c:v>
                </c:pt>
                <c:pt idx="118">
                  <c:v>543.12609999999995</c:v>
                </c:pt>
                <c:pt idx="119">
                  <c:v>491.10480000000001</c:v>
                </c:pt>
                <c:pt idx="120">
                  <c:v>475.00310000000002</c:v>
                </c:pt>
                <c:pt idx="121">
                  <c:v>455.8048</c:v>
                </c:pt>
                <c:pt idx="122">
                  <c:v>460.75910000000005</c:v>
                </c:pt>
                <c:pt idx="123">
                  <c:v>415.79220000000004</c:v>
                </c:pt>
                <c:pt idx="124">
                  <c:v>482.27979999999997</c:v>
                </c:pt>
                <c:pt idx="125">
                  <c:v>486.95060000000001</c:v>
                </c:pt>
                <c:pt idx="126">
                  <c:v>485.95679999999999</c:v>
                </c:pt>
                <c:pt idx="127">
                  <c:v>432.16579999999999</c:v>
                </c:pt>
                <c:pt idx="128">
                  <c:v>407.12990000000002</c:v>
                </c:pt>
                <c:pt idx="129">
                  <c:v>369.57610000000005</c:v>
                </c:pt>
                <c:pt idx="130">
                  <c:v>361.45580000000001</c:v>
                </c:pt>
                <c:pt idx="131">
                  <c:v>382.20410000000004</c:v>
                </c:pt>
                <c:pt idx="132">
                  <c:v>397.88920000000002</c:v>
                </c:pt>
                <c:pt idx="133">
                  <c:v>368.80210000000005</c:v>
                </c:pt>
                <c:pt idx="134">
                  <c:v>382.20410000000004</c:v>
                </c:pt>
                <c:pt idx="135">
                  <c:v>372.1592</c:v>
                </c:pt>
                <c:pt idx="136">
                  <c:v>313.52790000000005</c:v>
                </c:pt>
                <c:pt idx="137">
                  <c:v>309.46210000000002</c:v>
                </c:pt>
                <c:pt idx="138">
                  <c:v>289.03190000000001</c:v>
                </c:pt>
                <c:pt idx="139">
                  <c:v>320.37290000000002</c:v>
                </c:pt>
                <c:pt idx="140">
                  <c:v>299.97640000000001</c:v>
                </c:pt>
                <c:pt idx="141">
                  <c:v>245.29349999999999</c:v>
                </c:pt>
                <c:pt idx="142">
                  <c:v>251.22409999999999</c:v>
                </c:pt>
                <c:pt idx="143">
                  <c:v>269.63049999999998</c:v>
                </c:pt>
                <c:pt idx="144">
                  <c:v>242.26949999999999</c:v>
                </c:pt>
                <c:pt idx="145">
                  <c:v>230.23070000000001</c:v>
                </c:pt>
                <c:pt idx="146">
                  <c:v>240.33610000000002</c:v>
                </c:pt>
                <c:pt idx="147">
                  <c:v>254.8561</c:v>
                </c:pt>
                <c:pt idx="148">
                  <c:v>294.3338</c:v>
                </c:pt>
                <c:pt idx="149">
                  <c:v>286.80460000000005</c:v>
                </c:pt>
                <c:pt idx="150">
                  <c:v>287.34030000000001</c:v>
                </c:pt>
                <c:pt idx="151">
                  <c:v>284.93579999999997</c:v>
                </c:pt>
                <c:pt idx="152">
                  <c:v>296.25710000000004</c:v>
                </c:pt>
                <c:pt idx="153">
                  <c:v>299.31790000000001</c:v>
                </c:pt>
                <c:pt idx="154">
                  <c:v>291.28520000000003</c:v>
                </c:pt>
                <c:pt idx="155">
                  <c:v>287.87129999999996</c:v>
                </c:pt>
                <c:pt idx="156">
                  <c:v>311.75529999999998</c:v>
                </c:pt>
                <c:pt idx="157">
                  <c:v>338.42260000000005</c:v>
                </c:pt>
                <c:pt idx="158">
                  <c:v>327.87360000000001</c:v>
                </c:pt>
                <c:pt idx="159">
                  <c:v>311.68979999999999</c:v>
                </c:pt>
                <c:pt idx="160">
                  <c:v>305.86869999999999</c:v>
                </c:pt>
                <c:pt idx="161">
                  <c:v>317.81740000000002</c:v>
                </c:pt>
                <c:pt idx="162">
                  <c:v>342.08710000000002</c:v>
                </c:pt>
                <c:pt idx="163">
                  <c:v>351.06170000000003</c:v>
                </c:pt>
                <c:pt idx="164">
                  <c:v>346.20479999999998</c:v>
                </c:pt>
                <c:pt idx="165">
                  <c:v>355.012</c:v>
                </c:pt>
                <c:pt idx="166">
                  <c:v>360.72110000000004</c:v>
                </c:pt>
                <c:pt idx="167">
                  <c:v>373.8304</c:v>
                </c:pt>
                <c:pt idx="168">
                  <c:v>385.88279999999997</c:v>
                </c:pt>
                <c:pt idx="169">
                  <c:v>381.971</c:v>
                </c:pt>
                <c:pt idx="170">
                  <c:v>373.11700000000002</c:v>
                </c:pt>
                <c:pt idx="171">
                  <c:v>382.44940000000003</c:v>
                </c:pt>
                <c:pt idx="172">
                  <c:v>383.93420000000003</c:v>
                </c:pt>
                <c:pt idx="173">
                  <c:v>386.90379999999999</c:v>
                </c:pt>
                <c:pt idx="174">
                  <c:v>367.31790000000001</c:v>
                </c:pt>
                <c:pt idx="175">
                  <c:v>365.72790000000003</c:v>
                </c:pt>
                <c:pt idx="176">
                  <c:v>356.29300000000001</c:v>
                </c:pt>
                <c:pt idx="177">
                  <c:v>355.76249999999999</c:v>
                </c:pt>
                <c:pt idx="178">
                  <c:v>358.29829999999998</c:v>
                </c:pt>
                <c:pt idx="179">
                  <c:v>377.423</c:v>
                </c:pt>
                <c:pt idx="180">
                  <c:v>370.34370000000001</c:v>
                </c:pt>
                <c:pt idx="181">
                  <c:v>346.04169999999999</c:v>
                </c:pt>
                <c:pt idx="182">
                  <c:v>342.61779999999999</c:v>
                </c:pt>
                <c:pt idx="183">
                  <c:v>361.65620000000001</c:v>
                </c:pt>
                <c:pt idx="184">
                  <c:v>359.68040000000002</c:v>
                </c:pt>
                <c:pt idx="185">
                  <c:v>356.24900000000002</c:v>
                </c:pt>
                <c:pt idx="186">
                  <c:v>340.25779999999997</c:v>
                </c:pt>
                <c:pt idx="187">
                  <c:v>337.47040000000004</c:v>
                </c:pt>
                <c:pt idx="188">
                  <c:v>351.61349999999999</c:v>
                </c:pt>
                <c:pt idx="189">
                  <c:v>364.4144</c:v>
                </c:pt>
                <c:pt idx="190">
                  <c:v>361.91730000000001</c:v>
                </c:pt>
                <c:pt idx="191">
                  <c:v>363.66980000000001</c:v>
                </c:pt>
                <c:pt idx="192">
                  <c:v>383.5643</c:v>
                </c:pt>
                <c:pt idx="193">
                  <c:v>371.6069</c:v>
                </c:pt>
                <c:pt idx="194">
                  <c:v>358.98390000000001</c:v>
                </c:pt>
                <c:pt idx="195">
                  <c:v>363.61129999999997</c:v>
                </c:pt>
                <c:pt idx="196">
                  <c:v>379.22129999999999</c:v>
                </c:pt>
                <c:pt idx="197">
                  <c:v>386.62870000000004</c:v>
                </c:pt>
                <c:pt idx="198">
                  <c:v>393.83060000000006</c:v>
                </c:pt>
                <c:pt idx="199">
                  <c:v>397.14140000000003</c:v>
                </c:pt>
                <c:pt idx="200">
                  <c:v>398.26850000000002</c:v>
                </c:pt>
                <c:pt idx="201">
                  <c:v>424.19130000000001</c:v>
                </c:pt>
                <c:pt idx="202">
                  <c:v>415.97129999999999</c:v>
                </c:pt>
                <c:pt idx="203">
                  <c:v>386.96660000000003</c:v>
                </c:pt>
                <c:pt idx="204">
                  <c:v>374.63690000000003</c:v>
                </c:pt>
                <c:pt idx="205">
                  <c:v>357.3553</c:v>
                </c:pt>
                <c:pt idx="206">
                  <c:v>330.92490000000004</c:v>
                </c:pt>
                <c:pt idx="207">
                  <c:v>368.89330000000001</c:v>
                </c:pt>
                <c:pt idx="208">
                  <c:v>325.93390000000005</c:v>
                </c:pt>
                <c:pt idx="209">
                  <c:v>306.19829999999996</c:v>
                </c:pt>
                <c:pt idx="210">
                  <c:v>265.51259999999996</c:v>
                </c:pt>
                <c:pt idx="211">
                  <c:v>281.42950000000002</c:v>
                </c:pt>
                <c:pt idx="212">
                  <c:v>279.5394</c:v>
                </c:pt>
                <c:pt idx="213">
                  <c:v>253.86410000000001</c:v>
                </c:pt>
                <c:pt idx="214">
                  <c:v>194.23089999999999</c:v>
                </c:pt>
                <c:pt idx="215">
                  <c:v>170.93510000000001</c:v>
                </c:pt>
                <c:pt idx="216">
                  <c:v>161.27830000000003</c:v>
                </c:pt>
                <c:pt idx="217">
                  <c:v>128.09780000000001</c:v>
                </c:pt>
                <c:pt idx="218">
                  <c:v>89.869129999999998</c:v>
                </c:pt>
                <c:pt idx="219">
                  <c:v>107.0605</c:v>
                </c:pt>
                <c:pt idx="220">
                  <c:v>133.9581</c:v>
                </c:pt>
                <c:pt idx="221">
                  <c:v>142.7474</c:v>
                </c:pt>
                <c:pt idx="222">
                  <c:v>124.54649999999999</c:v>
                </c:pt>
                <c:pt idx="223">
                  <c:v>142.39959999999999</c:v>
                </c:pt>
                <c:pt idx="224">
                  <c:v>147.7131</c:v>
                </c:pt>
                <c:pt idx="225">
                  <c:v>174.83180000000002</c:v>
                </c:pt>
                <c:pt idx="226">
                  <c:v>151.83320000000001</c:v>
                </c:pt>
                <c:pt idx="227">
                  <c:v>170.5727</c:v>
                </c:pt>
                <c:pt idx="228">
                  <c:v>161.09649999999999</c:v>
                </c:pt>
                <c:pt idx="229">
                  <c:v>171.57050000000001</c:v>
                </c:pt>
                <c:pt idx="230">
                  <c:v>171.35720000000001</c:v>
                </c:pt>
                <c:pt idx="231">
                  <c:v>194.3125</c:v>
                </c:pt>
                <c:pt idx="232">
                  <c:v>201.35890000000001</c:v>
                </c:pt>
                <c:pt idx="233">
                  <c:v>174.5609</c:v>
                </c:pt>
                <c:pt idx="234">
                  <c:v>154.16739999999999</c:v>
                </c:pt>
                <c:pt idx="235">
                  <c:v>172.3424</c:v>
                </c:pt>
                <c:pt idx="236">
                  <c:v>154.80880000000002</c:v>
                </c:pt>
                <c:pt idx="237">
                  <c:v>173.13910000000001</c:v>
                </c:pt>
                <c:pt idx="238">
                  <c:v>170.6884</c:v>
                </c:pt>
                <c:pt idx="239">
                  <c:v>168.66410000000002</c:v>
                </c:pt>
                <c:pt idx="240">
                  <c:v>194.87470000000002</c:v>
                </c:pt>
                <c:pt idx="241">
                  <c:v>213.8563</c:v>
                </c:pt>
                <c:pt idx="242">
                  <c:v>222.1567</c:v>
                </c:pt>
                <c:pt idx="243">
                  <c:v>212.91780000000003</c:v>
                </c:pt>
                <c:pt idx="244">
                  <c:v>216.88130000000001</c:v>
                </c:pt>
                <c:pt idx="245">
                  <c:v>208.29089999999999</c:v>
                </c:pt>
                <c:pt idx="246">
                  <c:v>200.01849999999999</c:v>
                </c:pt>
                <c:pt idx="247">
                  <c:v>189.85180000000003</c:v>
                </c:pt>
                <c:pt idx="248">
                  <c:v>172.8914</c:v>
                </c:pt>
                <c:pt idx="249">
                  <c:v>160.68280000000001</c:v>
                </c:pt>
                <c:pt idx="250">
                  <c:v>176.41320000000002</c:v>
                </c:pt>
                <c:pt idx="251">
                  <c:v>167.9674</c:v>
                </c:pt>
                <c:pt idx="252">
                  <c:v>189.08199999999999</c:v>
                </c:pt>
                <c:pt idx="253">
                  <c:v>197.52789999999999</c:v>
                </c:pt>
                <c:pt idx="254">
                  <c:v>201.52720000000002</c:v>
                </c:pt>
                <c:pt idx="255">
                  <c:v>212.3177</c:v>
                </c:pt>
                <c:pt idx="256">
                  <c:v>207.29939999999999</c:v>
                </c:pt>
                <c:pt idx="257">
                  <c:v>202.26439999999999</c:v>
                </c:pt>
                <c:pt idx="258">
                  <c:v>220.80630000000002</c:v>
                </c:pt>
                <c:pt idx="259">
                  <c:v>219.0959</c:v>
                </c:pt>
                <c:pt idx="260">
                  <c:v>218.67349999999999</c:v>
                </c:pt>
                <c:pt idx="261">
                  <c:v>239.7912</c:v>
                </c:pt>
                <c:pt idx="262">
                  <c:v>220.84139999999999</c:v>
                </c:pt>
                <c:pt idx="263">
                  <c:v>221.57530000000003</c:v>
                </c:pt>
                <c:pt idx="264">
                  <c:v>220.10720000000001</c:v>
                </c:pt>
                <c:pt idx="265">
                  <c:v>233.63470000000001</c:v>
                </c:pt>
                <c:pt idx="266">
                  <c:v>240.8126</c:v>
                </c:pt>
                <c:pt idx="267">
                  <c:v>239.7756</c:v>
                </c:pt>
                <c:pt idx="268">
                  <c:v>230.4811</c:v>
                </c:pt>
                <c:pt idx="269">
                  <c:v>241.13139999999999</c:v>
                </c:pt>
                <c:pt idx="270">
                  <c:v>239.78720000000001</c:v>
                </c:pt>
                <c:pt idx="271">
                  <c:v>248.17860000000002</c:v>
                </c:pt>
                <c:pt idx="272">
                  <c:v>235.65260000000001</c:v>
                </c:pt>
                <c:pt idx="273">
                  <c:v>241.7039</c:v>
                </c:pt>
                <c:pt idx="274">
                  <c:v>264.46790000000004</c:v>
                </c:pt>
                <c:pt idx="275">
                  <c:v>269.72890000000001</c:v>
                </c:pt>
                <c:pt idx="276">
                  <c:v>283.58979999999997</c:v>
                </c:pt>
                <c:pt idx="277">
                  <c:v>254.24930000000001</c:v>
                </c:pt>
                <c:pt idx="278">
                  <c:v>255.3366</c:v>
                </c:pt>
                <c:pt idx="279">
                  <c:v>259.61880000000002</c:v>
                </c:pt>
                <c:pt idx="280">
                  <c:v>269.6465</c:v>
                </c:pt>
                <c:pt idx="281">
                  <c:v>268.64370000000002</c:v>
                </c:pt>
                <c:pt idx="282">
                  <c:v>263.6909</c:v>
                </c:pt>
                <c:pt idx="283">
                  <c:v>252.35249999999999</c:v>
                </c:pt>
                <c:pt idx="284">
                  <c:v>260.6807</c:v>
                </c:pt>
                <c:pt idx="285">
                  <c:v>257.2808</c:v>
                </c:pt>
                <c:pt idx="286">
                  <c:v>259.18889999999999</c:v>
                </c:pt>
                <c:pt idx="287">
                  <c:v>266.01759999999996</c:v>
                </c:pt>
                <c:pt idx="288">
                  <c:v>253.7662</c:v>
                </c:pt>
                <c:pt idx="289" formatCode="_-* #,##0.00\ _€_-;\-* #,##0.00\ _€_-;_-* &quot;-&quot;??\ _€_-;_-@_-">
                  <c:v>230.61085959800002</c:v>
                </c:pt>
                <c:pt idx="290" formatCode="_-* #,##0.00\ _€_-;\-* #,##0.00\ _€_-;_-* &quot;-&quot;??\ _€_-;_-@_-">
                  <c:v>251.51509592099998</c:v>
                </c:pt>
                <c:pt idx="291" formatCode="_-* #,##0.00\ _€_-;\-* #,##0.00\ _€_-;_-* &quot;-&quot;??\ _€_-;_-@_-">
                  <c:v>240.296824198</c:v>
                </c:pt>
                <c:pt idx="292" formatCode="_-* #,##0.00\ _€_-;\-* #,##0.00\ _€_-;_-* &quot;-&quot;??\ _€_-;_-@_-">
                  <c:v>262.28250345800001</c:v>
                </c:pt>
                <c:pt idx="293" formatCode="_-* #,##0.00\ _€_-;\-* #,##0.00\ _€_-;_-* &quot;-&quot;??\ _€_-;_-@_-">
                  <c:v>264.12337586899997</c:v>
                </c:pt>
                <c:pt idx="294" formatCode="_-* #,##0.00\ _€_-;\-* #,##0.00\ _€_-;_-* &quot;-&quot;??\ _€_-;_-@_-">
                  <c:v>257.866860772</c:v>
                </c:pt>
                <c:pt idx="295" formatCode="_-* #,##0.00\ _€_-;\-* #,##0.00\ _€_-;_-* &quot;-&quot;??\ _€_-;_-@_-">
                  <c:v>253.30529369799999</c:v>
                </c:pt>
                <c:pt idx="296" formatCode="_-* #,##0.00\ _€_-;\-* #,##0.00\ _€_-;_-* &quot;-&quot;??\ _€_-;_-@_-">
                  <c:v>240.88264622599999</c:v>
                </c:pt>
                <c:pt idx="297" formatCode="_-* #,##0.00\ _€_-;\-* #,##0.00\ _€_-;_-* &quot;-&quot;??\ _€_-;_-@_-">
                  <c:v>245.07527254799999</c:v>
                </c:pt>
                <c:pt idx="298" formatCode="_-* #,##0.00\ _€_-;\-* #,##0.00\ _€_-;_-* &quot;-&quot;??\ _€_-;_-@_-">
                  <c:v>281.02979553199998</c:v>
                </c:pt>
                <c:pt idx="299" formatCode="_-* #,##0.00\ _€_-;\-* #,##0.00\ _€_-;_-* &quot;-&quot;??\ _€_-;_-@_-">
                  <c:v>290.94190535199999</c:v>
                </c:pt>
                <c:pt idx="300" formatCode="_-* #,##0.00\ _€_-;\-* #,##0.00\ _€_-;_-* &quot;-&quot;??\ _€_-;_-@_-">
                  <c:v>302.69996239599999</c:v>
                </c:pt>
                <c:pt idx="301" formatCode="_-* #,##0.00\ _€_-;\-* #,##0.00\ _€_-;_-* &quot;-&quot;??\ _€_-;_-@_-">
                  <c:v>282.779704976</c:v>
                </c:pt>
                <c:pt idx="302" formatCode="_-* #,##0.00\ _€_-;\-* #,##0.00\ _€_-;_-* &quot;-&quot;??\ _€_-;_-@_-">
                  <c:v>260.08391940400003</c:v>
                </c:pt>
                <c:pt idx="303" formatCode="_-* #,##0.00\ _€_-;\-* #,##0.00\ _€_-;_-* &quot;-&quot;??\ _€_-;_-@_-">
                  <c:v>281.00174505550001</c:v>
                </c:pt>
                <c:pt idx="304" formatCode="_-* #,##0.00\ _€_-;\-* #,##0.00\ _€_-;_-* &quot;-&quot;??\ _€_-;_-@_-">
                  <c:v>271.80884875200002</c:v>
                </c:pt>
                <c:pt idx="305" formatCode="_-* #,##0.00\ _€_-;\-* #,##0.00\ _€_-;_-* &quot;-&quot;??\ _€_-;_-@_-">
                  <c:v>267.21286038300002</c:v>
                </c:pt>
                <c:pt idx="306" formatCode="_-* #,##0.00\ _€_-;\-* #,##0.00\ _€_-;_-* &quot;-&quot;??\ _€_-;_-@_-">
                  <c:v>271.16774618310001</c:v>
                </c:pt>
                <c:pt idx="307" formatCode="_-* #,##0.00\ _€_-;\-* #,##0.00\ _€_-;_-* &quot;-&quot;??\ _€_-;_-@_-">
                  <c:v>268.23921589229997</c:v>
                </c:pt>
                <c:pt idx="308" formatCode="_-* #,##0.00\ _€_-;\-* #,##0.00\ _€_-;_-* &quot;-&quot;??\ _€_-;_-@_-">
                  <c:v>269.10039019139998</c:v>
                </c:pt>
                <c:pt idx="309" formatCode="_-* #,##0.00\ _€_-;\-* #,##0.00\ _€_-;_-* &quot;-&quot;??\ _€_-;_-@_-">
                  <c:v>251.87615688580001</c:v>
                </c:pt>
                <c:pt idx="310" formatCode="_-* #,##0.00\ _€_-;\-* #,##0.00\ _€_-;_-* &quot;-&quot;??\ _€_-;_-@_-">
                  <c:v>247.4547316636</c:v>
                </c:pt>
                <c:pt idx="311" formatCode="_-* #,##0.00\ _€_-;\-* #,##0.00\ _€_-;_-* &quot;-&quot;??\ _€_-;_-@_-">
                  <c:v>261.57002995200003</c:v>
                </c:pt>
                <c:pt idx="312" formatCode="_-* #,##0.00\ _€_-;\-* #,##0.00\ _€_-;_-* &quot;-&quot;??\ _€_-;_-@_-">
                  <c:v>268.71348906949999</c:v>
                </c:pt>
                <c:pt idx="313" formatCode="_-* #,##0.00\ _€_-;\-* #,##0.00\ _€_-;_-* &quot;-&quot;??\ _€_-;_-@_-">
                  <c:v>249.08467379619998</c:v>
                </c:pt>
                <c:pt idx="314" formatCode="_-* #,##0.00\ _€_-;\-* #,##0.00\ _€_-;_-* &quot;-&quot;??\ _€_-;_-@_-">
                  <c:v>249.54727148880002</c:v>
                </c:pt>
                <c:pt idx="315" formatCode="_-* #,##0.00\ _€_-;\-* #,##0.00\ _€_-;_-* &quot;-&quot;??\ _€_-;_-@_-">
                  <c:v>248.75382828239998</c:v>
                </c:pt>
                <c:pt idx="316" formatCode="_-* #,##0.00\ _€_-;\-* #,##0.00\ _€_-;_-* &quot;-&quot;??\ _€_-;_-@_-">
                  <c:v>241.99249546919995</c:v>
                </c:pt>
                <c:pt idx="317" formatCode="_-* #,##0.00\ _€_-;\-* #,##0.00\ _€_-;_-* &quot;-&quot;??\ _€_-;_-@_-">
                  <c:v>228.55319587799997</c:v>
                </c:pt>
                <c:pt idx="318" formatCode="_-* #,##0.00\ _€_-;\-* #,##0.00\ _€_-;_-* &quot;-&quot;??\ _€_-;_-@_-">
                  <c:v>224.78882341849999</c:v>
                </c:pt>
                <c:pt idx="319" formatCode="_-* #,##0.00\ _€_-;\-* #,##0.00\ _€_-;_-* &quot;-&quot;??\ _€_-;_-@_-">
                  <c:v>213.137826832</c:v>
                </c:pt>
                <c:pt idx="320" formatCode="_-* #,##0.00\ _€_-;\-* #,##0.00\ _€_-;_-* &quot;-&quot;??\ _€_-;_-@_-">
                  <c:v>204.31624667150001</c:v>
                </c:pt>
                <c:pt idx="321" formatCode="_-* #,##0.00\ _€_-;\-* #,##0.00\ _€_-;_-* &quot;-&quot;??\ _€_-;_-@_-">
                  <c:v>201.23661563499999</c:v>
                </c:pt>
                <c:pt idx="322" formatCode="_-* #,##0.00\ _€_-;\-* #,##0.00\ _€_-;_-* &quot;-&quot;??\ _€_-;_-@_-">
                  <c:v>168.05458141919999</c:v>
                </c:pt>
                <c:pt idx="323" formatCode="_-* #,##0.00\ _€_-;\-* #,##0.00\ _€_-;_-* &quot;-&quot;??\ _€_-;_-@_-">
                  <c:v>152.46651042919999</c:v>
                </c:pt>
                <c:pt idx="324" formatCode="_-* #,##0.00\ _€_-;\-* #,##0.00\ _€_-;_-* &quot;-&quot;??\ _€_-;_-@_-">
                  <c:v>145.46380259920002</c:v>
                </c:pt>
                <c:pt idx="325" formatCode="_-* #,##0.00\ _€_-;\-* #,##0.00\ _€_-;_-* &quot;-&quot;??\ _€_-;_-@_-">
                  <c:v>134.95673625500001</c:v>
                </c:pt>
                <c:pt idx="326" formatCode="_-* #,##0.00\ _€_-;\-* #,##0.00\ _€_-;_-* &quot;-&quot;??\ _€_-;_-@_-">
                  <c:v>117.7762099584</c:v>
                </c:pt>
                <c:pt idx="327" formatCode="_-* #,##0.00\ _€_-;\-* #,##0.00\ _€_-;_-* &quot;-&quot;??\ _€_-;_-@_-">
                  <c:v>112.5174750912</c:v>
                </c:pt>
                <c:pt idx="328" formatCode="_-* #,##0.00\ _€_-;\-* #,##0.00\ _€_-;_-* &quot;-&quot;??\ _€_-;_-@_-">
                  <c:v>117.46744585760001</c:v>
                </c:pt>
                <c:pt idx="329" formatCode="_-* #,##0.00\ _€_-;\-* #,##0.00\ _€_-;_-* &quot;-&quot;??\ _€_-;_-@_-">
                  <c:v>117.55082509280001</c:v>
                </c:pt>
                <c:pt idx="330" formatCode="_-* #,##0.00\ _€_-;\-* #,##0.00\ _€_-;_-* &quot;-&quot;??\ _€_-;_-@_-">
                  <c:v>113.6267898362</c:v>
                </c:pt>
                <c:pt idx="331" formatCode="_-* #,##0.00\ _€_-;\-* #,##0.00\ _€_-;_-* &quot;-&quot;??\ _€_-;_-@_-">
                  <c:v>113.86877884220002</c:v>
                </c:pt>
                <c:pt idx="332" formatCode="_-* #,##0.00\ _€_-;\-* #,##0.00\ _€_-;_-* &quot;-&quot;??\ _€_-;_-@_-">
                  <c:v>108.10485524939999</c:v>
                </c:pt>
                <c:pt idx="333" formatCode="_-* #,##0.00\ _€_-;\-* #,##0.00\ _€_-;_-* &quot;-&quot;??\ _€_-;_-@_-">
                  <c:v>94.319934847499994</c:v>
                </c:pt>
                <c:pt idx="334" formatCode="_-* #,##0.00\ _€_-;\-* #,##0.00\ _€_-;_-* &quot;-&quot;??\ _€_-;_-@_-">
                  <c:v>84.446509580400004</c:v>
                </c:pt>
                <c:pt idx="335" formatCode="_-* #,##0.00\ _€_-;\-* #,##0.00\ _€_-;_-* &quot;-&quot;??\ _€_-;_-@_-">
                  <c:v>62.708183071599997</c:v>
                </c:pt>
                <c:pt idx="336" formatCode="_-* #,##0.00\ _€_-;\-* #,##0.00\ _€_-;_-* &quot;-&quot;??\ _€_-;_-@_-">
                  <c:v>63.2935661438</c:v>
                </c:pt>
                <c:pt idx="337" formatCode="_-* #,##0.00\ _€_-;\-* #,##0.00\ _€_-;_-* &quot;-&quot;??\ _€_-;_-@_-">
                  <c:v>85.016422804000001</c:v>
                </c:pt>
                <c:pt idx="338" formatCode="_-* #,##0.00\ _€_-;\-* #,##0.00\ _€_-;_-* &quot;-&quot;??\ _€_-;_-@_-">
                  <c:v>90.373404460000003</c:v>
                </c:pt>
                <c:pt idx="339" formatCode="_-* #,##0.00\ _€_-;\-* #,##0.00\ _€_-;_-* &quot;-&quot;??\ _€_-;_-@_-">
                  <c:v>87.00927363000001</c:v>
                </c:pt>
                <c:pt idx="340" formatCode="_-* #,##0.00\ _€_-;\-* #,##0.00\ _€_-;_-* &quot;-&quot;??\ _€_-;_-@_-">
                  <c:v>88.690617360000005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8-41A4-B0AC-98FBFD4B4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556080"/>
        <c:axId val="441932696"/>
      </c:lineChart>
      <c:dateAx>
        <c:axId val="436556080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low"/>
        <c:txPr>
          <a:bodyPr rot="0" vert="horz"/>
          <a:lstStyle/>
          <a:p>
            <a:pPr>
              <a:defRPr>
                <a:solidFill>
                  <a:schemeClr val="tx1"/>
                </a:solidFill>
              </a:defRPr>
            </a:pPr>
            <a:endParaRPr lang="es-ES"/>
          </a:p>
        </c:txPr>
        <c:crossAx val="441932696"/>
        <c:crosses val="autoZero"/>
        <c:auto val="1"/>
        <c:lblOffset val="100"/>
        <c:baseTimeUnit val="months"/>
        <c:majorUnit val="24"/>
        <c:majorTimeUnit val="months"/>
      </c:dateAx>
      <c:valAx>
        <c:axId val="441932696"/>
        <c:scaling>
          <c:orientation val="minMax"/>
          <c:max val="600"/>
          <c:min val="0"/>
        </c:scaling>
        <c:delete val="0"/>
        <c:axPos val="l"/>
        <c:majorGridlines>
          <c:spPr>
            <a:ln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solidFill>
                  <a:schemeClr val="tx1"/>
                </a:solidFill>
              </a:defRPr>
            </a:pPr>
            <a:endParaRPr lang="es-ES"/>
          </a:p>
        </c:txPr>
        <c:crossAx val="43655608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0742582819694479"/>
          <c:y val="0.10153352799623608"/>
          <c:w val="0.19238540088702422"/>
          <c:h val="7.9683945756780408E-2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chemeClr val="tx1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517580666629617E-2"/>
          <c:y val="6.1596346019455267E-2"/>
          <c:w val="0.90643031836795129"/>
          <c:h val="0.81522688216898331"/>
        </c:manualLayout>
      </c:layout>
      <c:lineChart>
        <c:grouping val="standard"/>
        <c:varyColors val="0"/>
        <c:ser>
          <c:idx val="0"/>
          <c:order val="0"/>
          <c:tx>
            <c:strRef>
              <c:f>Fig.1!$D$2</c:f>
              <c:strCache>
                <c:ptCount val="1"/>
                <c:pt idx="0">
                  <c:v>General Electric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Fig.1!$A$5:$A$345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41608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41790</c:v>
                </c:pt>
                <c:pt idx="282">
                  <c:v>41820</c:v>
                </c:pt>
                <c:pt idx="283">
                  <c:v>41851</c:v>
                </c:pt>
                <c:pt idx="284">
                  <c:v>41882</c:v>
                </c:pt>
                <c:pt idx="285">
                  <c:v>41912</c:v>
                </c:pt>
                <c:pt idx="286">
                  <c:v>41943</c:v>
                </c:pt>
                <c:pt idx="287">
                  <c:v>41973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42978</c:v>
                </c:pt>
                <c:pt idx="321">
                  <c:v>43007</c:v>
                </c:pt>
                <c:pt idx="322">
                  <c:v>43039</c:v>
                </c:pt>
                <c:pt idx="323">
                  <c:v>43069</c:v>
                </c:pt>
                <c:pt idx="324">
                  <c:v>43098</c:v>
                </c:pt>
                <c:pt idx="325">
                  <c:v>43131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Fig.1!$D$5:$D$345</c:f>
              <c:numCache>
                <c:formatCode>General</c:formatCode>
                <c:ptCount val="341"/>
                <c:pt idx="0">
                  <c:v>50.344880000000003</c:v>
                </c:pt>
                <c:pt idx="1">
                  <c:v>56.158130000000007</c:v>
                </c:pt>
                <c:pt idx="2">
                  <c:v>59.667989999999996</c:v>
                </c:pt>
                <c:pt idx="3">
                  <c:v>61.093890000000002</c:v>
                </c:pt>
                <c:pt idx="4">
                  <c:v>61.773209999999999</c:v>
                </c:pt>
                <c:pt idx="5">
                  <c:v>67.25394</c:v>
                </c:pt>
                <c:pt idx="6">
                  <c:v>64.424509999999998</c:v>
                </c:pt>
                <c:pt idx="7">
                  <c:v>63.771560000000008</c:v>
                </c:pt>
                <c:pt idx="8">
                  <c:v>65.157769999999999</c:v>
                </c:pt>
                <c:pt idx="9">
                  <c:v>60.371550000000006</c:v>
                </c:pt>
                <c:pt idx="10">
                  <c:v>60.045230000000004</c:v>
                </c:pt>
                <c:pt idx="11">
                  <c:v>56.111800000000002</c:v>
                </c:pt>
                <c:pt idx="12">
                  <c:v>66.294250000000005</c:v>
                </c:pt>
                <c:pt idx="13">
                  <c:v>65.211020000000005</c:v>
                </c:pt>
                <c:pt idx="14">
                  <c:v>68.135750000000002</c:v>
                </c:pt>
                <c:pt idx="15">
                  <c:v>65.45723000000001</c:v>
                </c:pt>
                <c:pt idx="16">
                  <c:v>66.213309999999993</c:v>
                </c:pt>
                <c:pt idx="17">
                  <c:v>65.997249999999994</c:v>
                </c:pt>
                <c:pt idx="18">
                  <c:v>66.716499999999996</c:v>
                </c:pt>
                <c:pt idx="19">
                  <c:v>65.64388000000001</c:v>
                </c:pt>
                <c:pt idx="20">
                  <c:v>63.498690000000003</c:v>
                </c:pt>
                <c:pt idx="21">
                  <c:v>66.849630000000005</c:v>
                </c:pt>
                <c:pt idx="22">
                  <c:v>65.568190000000001</c:v>
                </c:pt>
                <c:pt idx="23">
                  <c:v>71.121130000000008</c:v>
                </c:pt>
                <c:pt idx="24">
                  <c:v>73.020250000000004</c:v>
                </c:pt>
                <c:pt idx="25">
                  <c:v>73.554059999999993</c:v>
                </c:pt>
                <c:pt idx="26">
                  <c:v>71.846000000000004</c:v>
                </c:pt>
                <c:pt idx="27">
                  <c:v>76.116190000000003</c:v>
                </c:pt>
                <c:pt idx="28">
                  <c:v>77.397190000000009</c:v>
                </c:pt>
                <c:pt idx="29">
                  <c:v>79.212059999999994</c:v>
                </c:pt>
                <c:pt idx="30">
                  <c:v>81.827380000000005</c:v>
                </c:pt>
                <c:pt idx="31">
                  <c:v>84.09769</c:v>
                </c:pt>
                <c:pt idx="32">
                  <c:v>83.884249999999994</c:v>
                </c:pt>
                <c:pt idx="33">
                  <c:v>81.891310000000004</c:v>
                </c:pt>
                <c:pt idx="34">
                  <c:v>82.852190000000007</c:v>
                </c:pt>
                <c:pt idx="35">
                  <c:v>84.026690000000002</c:v>
                </c:pt>
                <c:pt idx="36">
                  <c:v>89.451499999999996</c:v>
                </c:pt>
                <c:pt idx="37">
                  <c:v>91.903689999999997</c:v>
                </c:pt>
                <c:pt idx="38">
                  <c:v>89.877939999999995</c:v>
                </c:pt>
                <c:pt idx="39">
                  <c:v>85.383250000000004</c:v>
                </c:pt>
                <c:pt idx="40">
                  <c:v>81.327500000000001</c:v>
                </c:pt>
                <c:pt idx="41">
                  <c:v>84.956310000000002</c:v>
                </c:pt>
                <c:pt idx="42">
                  <c:v>79.746750000000006</c:v>
                </c:pt>
                <c:pt idx="43">
                  <c:v>86.160690000000002</c:v>
                </c:pt>
                <c:pt idx="44">
                  <c:v>85.190190000000001</c:v>
                </c:pt>
                <c:pt idx="45">
                  <c:v>82.407630000000012</c:v>
                </c:pt>
                <c:pt idx="46">
                  <c:v>83.691879999999998</c:v>
                </c:pt>
                <c:pt idx="47">
                  <c:v>78.644310000000004</c:v>
                </c:pt>
                <c:pt idx="48">
                  <c:v>87.192630000000008</c:v>
                </c:pt>
                <c:pt idx="49">
                  <c:v>88.047440000000009</c:v>
                </c:pt>
                <c:pt idx="50">
                  <c:v>93.603880000000004</c:v>
                </c:pt>
                <c:pt idx="51">
                  <c:v>92.321629999999999</c:v>
                </c:pt>
                <c:pt idx="52">
                  <c:v>95.740880000000004</c:v>
                </c:pt>
                <c:pt idx="53">
                  <c:v>98.400379999999998</c:v>
                </c:pt>
                <c:pt idx="54">
                  <c:v>95.492310000000003</c:v>
                </c:pt>
                <c:pt idx="55">
                  <c:v>99.938749999999999</c:v>
                </c:pt>
                <c:pt idx="56">
                  <c:v>99.727000000000004</c:v>
                </c:pt>
                <c:pt idx="57">
                  <c:v>107.2547</c:v>
                </c:pt>
                <c:pt idx="58">
                  <c:v>106.41340000000001</c:v>
                </c:pt>
                <c:pt idx="59">
                  <c:v>112.11710000000001</c:v>
                </c:pt>
                <c:pt idx="60">
                  <c:v>120.2598</c:v>
                </c:pt>
                <c:pt idx="61">
                  <c:v>128.1936</c:v>
                </c:pt>
                <c:pt idx="62">
                  <c:v>126.1057</c:v>
                </c:pt>
                <c:pt idx="63">
                  <c:v>130.07259999999999</c:v>
                </c:pt>
                <c:pt idx="64">
                  <c:v>128.43010000000001</c:v>
                </c:pt>
                <c:pt idx="65">
                  <c:v>137.57410000000002</c:v>
                </c:pt>
                <c:pt idx="66">
                  <c:v>144.22409999999999</c:v>
                </c:pt>
                <c:pt idx="67">
                  <c:v>136.51479999999998</c:v>
                </c:pt>
                <c:pt idx="68">
                  <c:v>137.96710000000002</c:v>
                </c:pt>
                <c:pt idx="69">
                  <c:v>150.26410000000001</c:v>
                </c:pt>
                <c:pt idx="70">
                  <c:v>159.75889999999998</c:v>
                </c:pt>
                <c:pt idx="71">
                  <c:v>171.7304</c:v>
                </c:pt>
                <c:pt idx="72">
                  <c:v>162.78980000000001</c:v>
                </c:pt>
                <c:pt idx="73">
                  <c:v>170.40450000000001</c:v>
                </c:pt>
                <c:pt idx="74">
                  <c:v>169.37549999999999</c:v>
                </c:pt>
                <c:pt idx="75">
                  <c:v>163.40730000000002</c:v>
                </c:pt>
                <c:pt idx="76">
                  <c:v>182.06030000000001</c:v>
                </c:pt>
                <c:pt idx="77">
                  <c:v>197.20780000000002</c:v>
                </c:pt>
                <c:pt idx="78">
                  <c:v>212.31489999999999</c:v>
                </c:pt>
                <c:pt idx="79">
                  <c:v>229.05510000000001</c:v>
                </c:pt>
                <c:pt idx="80">
                  <c:v>204.33459999999999</c:v>
                </c:pt>
                <c:pt idx="81">
                  <c:v>222.29810000000001</c:v>
                </c:pt>
                <c:pt idx="82">
                  <c:v>211.49980000000002</c:v>
                </c:pt>
                <c:pt idx="83">
                  <c:v>241.77250000000001</c:v>
                </c:pt>
                <c:pt idx="84">
                  <c:v>240.1361</c:v>
                </c:pt>
                <c:pt idx="85">
                  <c:v>253.6361</c:v>
                </c:pt>
                <c:pt idx="86">
                  <c:v>254.45430000000002</c:v>
                </c:pt>
                <c:pt idx="87">
                  <c:v>282.06790000000001</c:v>
                </c:pt>
                <c:pt idx="88">
                  <c:v>277.74599999999998</c:v>
                </c:pt>
                <c:pt idx="89">
                  <c:v>271.63740000000001</c:v>
                </c:pt>
                <c:pt idx="90">
                  <c:v>296.07249999999999</c:v>
                </c:pt>
                <c:pt idx="91">
                  <c:v>291.38910000000004</c:v>
                </c:pt>
                <c:pt idx="92">
                  <c:v>260.2946</c:v>
                </c:pt>
                <c:pt idx="93">
                  <c:v>258.87110000000001</c:v>
                </c:pt>
                <c:pt idx="94">
                  <c:v>284.69729999999998</c:v>
                </c:pt>
                <c:pt idx="95">
                  <c:v>296.1438</c:v>
                </c:pt>
                <c:pt idx="96">
                  <c:v>334.23690000000005</c:v>
                </c:pt>
                <c:pt idx="97">
                  <c:v>343.65790000000004</c:v>
                </c:pt>
                <c:pt idx="98">
                  <c:v>328.70729999999998</c:v>
                </c:pt>
                <c:pt idx="99">
                  <c:v>362.32260000000002</c:v>
                </c:pt>
                <c:pt idx="100">
                  <c:v>345.1277</c:v>
                </c:pt>
                <c:pt idx="101">
                  <c:v>332.70890000000003</c:v>
                </c:pt>
                <c:pt idx="102">
                  <c:v>369.72210000000001</c:v>
                </c:pt>
                <c:pt idx="103">
                  <c:v>356.63460000000003</c:v>
                </c:pt>
                <c:pt idx="104">
                  <c:v>367.47260000000006</c:v>
                </c:pt>
                <c:pt idx="105">
                  <c:v>387.92190000000005</c:v>
                </c:pt>
                <c:pt idx="106">
                  <c:v>444.12150000000003</c:v>
                </c:pt>
                <c:pt idx="107">
                  <c:v>426.50420000000003</c:v>
                </c:pt>
                <c:pt idx="108">
                  <c:v>507.21629999999999</c:v>
                </c:pt>
                <c:pt idx="109">
                  <c:v>439.13940000000002</c:v>
                </c:pt>
                <c:pt idx="110">
                  <c:v>433.87890000000004</c:v>
                </c:pt>
                <c:pt idx="111">
                  <c:v>512.83280000000002</c:v>
                </c:pt>
                <c:pt idx="112">
                  <c:v>518.18770000000006</c:v>
                </c:pt>
                <c:pt idx="113">
                  <c:v>520.24979999999994</c:v>
                </c:pt>
                <c:pt idx="114">
                  <c:v>524.35140000000001</c:v>
                </c:pt>
                <c:pt idx="115">
                  <c:v>511.29210000000006</c:v>
                </c:pt>
                <c:pt idx="116">
                  <c:v>580.4303000000001</c:v>
                </c:pt>
                <c:pt idx="117">
                  <c:v>571.19709999999998</c:v>
                </c:pt>
                <c:pt idx="118">
                  <c:v>543.12609999999995</c:v>
                </c:pt>
                <c:pt idx="119">
                  <c:v>491.10480000000001</c:v>
                </c:pt>
                <c:pt idx="120">
                  <c:v>475.00310000000002</c:v>
                </c:pt>
                <c:pt idx="121">
                  <c:v>455.8048</c:v>
                </c:pt>
                <c:pt idx="122">
                  <c:v>460.75910000000005</c:v>
                </c:pt>
                <c:pt idx="123">
                  <c:v>415.79220000000004</c:v>
                </c:pt>
                <c:pt idx="124">
                  <c:v>482.27979999999997</c:v>
                </c:pt>
                <c:pt idx="125">
                  <c:v>486.95060000000001</c:v>
                </c:pt>
                <c:pt idx="126">
                  <c:v>485.95679999999999</c:v>
                </c:pt>
                <c:pt idx="127">
                  <c:v>432.16579999999999</c:v>
                </c:pt>
                <c:pt idx="128">
                  <c:v>407.12990000000002</c:v>
                </c:pt>
                <c:pt idx="129">
                  <c:v>369.57610000000005</c:v>
                </c:pt>
                <c:pt idx="130">
                  <c:v>361.45580000000001</c:v>
                </c:pt>
                <c:pt idx="131">
                  <c:v>382.20410000000004</c:v>
                </c:pt>
                <c:pt idx="132">
                  <c:v>397.88920000000002</c:v>
                </c:pt>
                <c:pt idx="133">
                  <c:v>368.80210000000005</c:v>
                </c:pt>
                <c:pt idx="134">
                  <c:v>382.20410000000004</c:v>
                </c:pt>
                <c:pt idx="135">
                  <c:v>372.1592</c:v>
                </c:pt>
                <c:pt idx="136">
                  <c:v>313.52790000000005</c:v>
                </c:pt>
                <c:pt idx="137">
                  <c:v>309.46210000000002</c:v>
                </c:pt>
                <c:pt idx="138">
                  <c:v>289.03190000000001</c:v>
                </c:pt>
                <c:pt idx="139">
                  <c:v>320.37290000000002</c:v>
                </c:pt>
                <c:pt idx="140">
                  <c:v>299.97640000000001</c:v>
                </c:pt>
                <c:pt idx="141">
                  <c:v>245.29349999999999</c:v>
                </c:pt>
                <c:pt idx="142">
                  <c:v>251.22409999999999</c:v>
                </c:pt>
                <c:pt idx="143">
                  <c:v>269.63049999999998</c:v>
                </c:pt>
                <c:pt idx="144">
                  <c:v>242.26949999999999</c:v>
                </c:pt>
                <c:pt idx="145">
                  <c:v>230.23070000000001</c:v>
                </c:pt>
                <c:pt idx="146">
                  <c:v>240.33610000000002</c:v>
                </c:pt>
                <c:pt idx="147">
                  <c:v>254.8561</c:v>
                </c:pt>
                <c:pt idx="148">
                  <c:v>294.3338</c:v>
                </c:pt>
                <c:pt idx="149">
                  <c:v>286.80460000000005</c:v>
                </c:pt>
                <c:pt idx="150">
                  <c:v>287.34030000000001</c:v>
                </c:pt>
                <c:pt idx="151">
                  <c:v>284.93579999999997</c:v>
                </c:pt>
                <c:pt idx="152">
                  <c:v>296.25710000000004</c:v>
                </c:pt>
                <c:pt idx="153">
                  <c:v>299.31790000000001</c:v>
                </c:pt>
                <c:pt idx="154">
                  <c:v>291.28520000000003</c:v>
                </c:pt>
                <c:pt idx="155">
                  <c:v>287.87129999999996</c:v>
                </c:pt>
                <c:pt idx="156">
                  <c:v>311.75529999999998</c:v>
                </c:pt>
                <c:pt idx="157">
                  <c:v>338.42260000000005</c:v>
                </c:pt>
                <c:pt idx="158">
                  <c:v>327.87360000000001</c:v>
                </c:pt>
                <c:pt idx="159">
                  <c:v>311.68979999999999</c:v>
                </c:pt>
                <c:pt idx="160">
                  <c:v>305.86869999999999</c:v>
                </c:pt>
                <c:pt idx="161">
                  <c:v>317.81740000000002</c:v>
                </c:pt>
                <c:pt idx="162">
                  <c:v>342.08710000000002</c:v>
                </c:pt>
                <c:pt idx="163">
                  <c:v>351.06170000000003</c:v>
                </c:pt>
                <c:pt idx="164">
                  <c:v>346.20479999999998</c:v>
                </c:pt>
                <c:pt idx="165">
                  <c:v>355.012</c:v>
                </c:pt>
                <c:pt idx="166">
                  <c:v>360.72110000000004</c:v>
                </c:pt>
                <c:pt idx="167">
                  <c:v>373.8304</c:v>
                </c:pt>
                <c:pt idx="168">
                  <c:v>385.88279999999997</c:v>
                </c:pt>
                <c:pt idx="169">
                  <c:v>381.971</c:v>
                </c:pt>
                <c:pt idx="170">
                  <c:v>373.11700000000002</c:v>
                </c:pt>
                <c:pt idx="171">
                  <c:v>382.44940000000003</c:v>
                </c:pt>
                <c:pt idx="172">
                  <c:v>383.93420000000003</c:v>
                </c:pt>
                <c:pt idx="173">
                  <c:v>386.90379999999999</c:v>
                </c:pt>
                <c:pt idx="174">
                  <c:v>367.31790000000001</c:v>
                </c:pt>
                <c:pt idx="175">
                  <c:v>365.72790000000003</c:v>
                </c:pt>
                <c:pt idx="176">
                  <c:v>356.29300000000001</c:v>
                </c:pt>
                <c:pt idx="177">
                  <c:v>355.76249999999999</c:v>
                </c:pt>
                <c:pt idx="178">
                  <c:v>358.29829999999998</c:v>
                </c:pt>
                <c:pt idx="179">
                  <c:v>377.423</c:v>
                </c:pt>
                <c:pt idx="180">
                  <c:v>370.34370000000001</c:v>
                </c:pt>
                <c:pt idx="181">
                  <c:v>346.04169999999999</c:v>
                </c:pt>
                <c:pt idx="182">
                  <c:v>342.61779999999999</c:v>
                </c:pt>
                <c:pt idx="183">
                  <c:v>361.65620000000001</c:v>
                </c:pt>
                <c:pt idx="184">
                  <c:v>359.68040000000002</c:v>
                </c:pt>
                <c:pt idx="185">
                  <c:v>356.24900000000002</c:v>
                </c:pt>
                <c:pt idx="186">
                  <c:v>340.25779999999997</c:v>
                </c:pt>
                <c:pt idx="187">
                  <c:v>337.47040000000004</c:v>
                </c:pt>
                <c:pt idx="188">
                  <c:v>351.61349999999999</c:v>
                </c:pt>
                <c:pt idx="189">
                  <c:v>364.4144</c:v>
                </c:pt>
                <c:pt idx="190">
                  <c:v>361.91730000000001</c:v>
                </c:pt>
                <c:pt idx="191">
                  <c:v>363.66980000000001</c:v>
                </c:pt>
                <c:pt idx="192">
                  <c:v>383.5643</c:v>
                </c:pt>
                <c:pt idx="193">
                  <c:v>371.6069</c:v>
                </c:pt>
                <c:pt idx="194">
                  <c:v>358.98390000000001</c:v>
                </c:pt>
                <c:pt idx="195">
                  <c:v>363.61129999999997</c:v>
                </c:pt>
                <c:pt idx="196">
                  <c:v>379.22129999999999</c:v>
                </c:pt>
                <c:pt idx="197">
                  <c:v>386.62870000000004</c:v>
                </c:pt>
                <c:pt idx="198">
                  <c:v>393.83060000000006</c:v>
                </c:pt>
                <c:pt idx="199">
                  <c:v>397.14140000000003</c:v>
                </c:pt>
                <c:pt idx="200">
                  <c:v>398.26850000000002</c:v>
                </c:pt>
                <c:pt idx="201">
                  <c:v>424.19130000000001</c:v>
                </c:pt>
                <c:pt idx="202">
                  <c:v>415.97129999999999</c:v>
                </c:pt>
                <c:pt idx="203">
                  <c:v>386.96660000000003</c:v>
                </c:pt>
                <c:pt idx="204">
                  <c:v>374.63690000000003</c:v>
                </c:pt>
                <c:pt idx="205">
                  <c:v>357.3553</c:v>
                </c:pt>
                <c:pt idx="206">
                  <c:v>330.92490000000004</c:v>
                </c:pt>
                <c:pt idx="207">
                  <c:v>368.89330000000001</c:v>
                </c:pt>
                <c:pt idx="208">
                  <c:v>325.93390000000005</c:v>
                </c:pt>
                <c:pt idx="209">
                  <c:v>306.19829999999996</c:v>
                </c:pt>
                <c:pt idx="210">
                  <c:v>265.51259999999996</c:v>
                </c:pt>
                <c:pt idx="211">
                  <c:v>281.42950000000002</c:v>
                </c:pt>
                <c:pt idx="212">
                  <c:v>279.5394</c:v>
                </c:pt>
                <c:pt idx="213">
                  <c:v>253.86410000000001</c:v>
                </c:pt>
                <c:pt idx="214">
                  <c:v>194.23089999999999</c:v>
                </c:pt>
                <c:pt idx="215">
                  <c:v>170.93510000000001</c:v>
                </c:pt>
                <c:pt idx="216">
                  <c:v>161.27830000000003</c:v>
                </c:pt>
                <c:pt idx="217">
                  <c:v>128.09780000000001</c:v>
                </c:pt>
                <c:pt idx="218">
                  <c:v>89.869129999999998</c:v>
                </c:pt>
                <c:pt idx="219">
                  <c:v>107.0605</c:v>
                </c:pt>
                <c:pt idx="220">
                  <c:v>133.9581</c:v>
                </c:pt>
                <c:pt idx="221">
                  <c:v>142.7474</c:v>
                </c:pt>
                <c:pt idx="222">
                  <c:v>124.54649999999999</c:v>
                </c:pt>
                <c:pt idx="223">
                  <c:v>142.39959999999999</c:v>
                </c:pt>
                <c:pt idx="224">
                  <c:v>147.7131</c:v>
                </c:pt>
                <c:pt idx="225">
                  <c:v>174.83180000000002</c:v>
                </c:pt>
                <c:pt idx="226">
                  <c:v>151.83320000000001</c:v>
                </c:pt>
                <c:pt idx="227">
                  <c:v>170.5727</c:v>
                </c:pt>
                <c:pt idx="228">
                  <c:v>161.09649999999999</c:v>
                </c:pt>
                <c:pt idx="229">
                  <c:v>171.57050000000001</c:v>
                </c:pt>
                <c:pt idx="230">
                  <c:v>171.35720000000001</c:v>
                </c:pt>
                <c:pt idx="231">
                  <c:v>194.3125</c:v>
                </c:pt>
                <c:pt idx="232">
                  <c:v>201.35890000000001</c:v>
                </c:pt>
                <c:pt idx="233">
                  <c:v>174.5609</c:v>
                </c:pt>
                <c:pt idx="234">
                  <c:v>154.16739999999999</c:v>
                </c:pt>
                <c:pt idx="235">
                  <c:v>172.3424</c:v>
                </c:pt>
                <c:pt idx="236">
                  <c:v>154.80880000000002</c:v>
                </c:pt>
                <c:pt idx="237">
                  <c:v>173.13910000000001</c:v>
                </c:pt>
                <c:pt idx="238">
                  <c:v>170.6884</c:v>
                </c:pt>
                <c:pt idx="239">
                  <c:v>168.66410000000002</c:v>
                </c:pt>
                <c:pt idx="240">
                  <c:v>194.87470000000002</c:v>
                </c:pt>
                <c:pt idx="241">
                  <c:v>213.8563</c:v>
                </c:pt>
                <c:pt idx="242">
                  <c:v>222.1567</c:v>
                </c:pt>
                <c:pt idx="243">
                  <c:v>212.91780000000003</c:v>
                </c:pt>
                <c:pt idx="244">
                  <c:v>216.88130000000001</c:v>
                </c:pt>
                <c:pt idx="245">
                  <c:v>208.29089999999999</c:v>
                </c:pt>
                <c:pt idx="246">
                  <c:v>200.01849999999999</c:v>
                </c:pt>
                <c:pt idx="247">
                  <c:v>189.85180000000003</c:v>
                </c:pt>
                <c:pt idx="248">
                  <c:v>172.8914</c:v>
                </c:pt>
                <c:pt idx="249">
                  <c:v>160.68280000000001</c:v>
                </c:pt>
                <c:pt idx="250">
                  <c:v>176.41320000000002</c:v>
                </c:pt>
                <c:pt idx="251">
                  <c:v>167.9674</c:v>
                </c:pt>
                <c:pt idx="252">
                  <c:v>189.08199999999999</c:v>
                </c:pt>
                <c:pt idx="253">
                  <c:v>197.52789999999999</c:v>
                </c:pt>
                <c:pt idx="254">
                  <c:v>201.52720000000002</c:v>
                </c:pt>
                <c:pt idx="255">
                  <c:v>212.3177</c:v>
                </c:pt>
                <c:pt idx="256">
                  <c:v>207.29939999999999</c:v>
                </c:pt>
                <c:pt idx="257">
                  <c:v>202.26439999999999</c:v>
                </c:pt>
                <c:pt idx="258">
                  <c:v>220.80630000000002</c:v>
                </c:pt>
                <c:pt idx="259">
                  <c:v>219.0959</c:v>
                </c:pt>
                <c:pt idx="260">
                  <c:v>218.67349999999999</c:v>
                </c:pt>
                <c:pt idx="261">
                  <c:v>239.7912</c:v>
                </c:pt>
                <c:pt idx="262">
                  <c:v>220.84139999999999</c:v>
                </c:pt>
                <c:pt idx="263">
                  <c:v>221.57530000000003</c:v>
                </c:pt>
                <c:pt idx="264">
                  <c:v>220.10720000000001</c:v>
                </c:pt>
                <c:pt idx="265">
                  <c:v>233.63470000000001</c:v>
                </c:pt>
                <c:pt idx="266">
                  <c:v>240.8126</c:v>
                </c:pt>
                <c:pt idx="267">
                  <c:v>239.7756</c:v>
                </c:pt>
                <c:pt idx="268">
                  <c:v>230.4811</c:v>
                </c:pt>
                <c:pt idx="269">
                  <c:v>241.13139999999999</c:v>
                </c:pt>
                <c:pt idx="270">
                  <c:v>239.78720000000001</c:v>
                </c:pt>
                <c:pt idx="271">
                  <c:v>248.17860000000002</c:v>
                </c:pt>
                <c:pt idx="272">
                  <c:v>235.65260000000001</c:v>
                </c:pt>
                <c:pt idx="273">
                  <c:v>241.7039</c:v>
                </c:pt>
                <c:pt idx="274">
                  <c:v>264.46790000000004</c:v>
                </c:pt>
                <c:pt idx="275">
                  <c:v>269.72890000000001</c:v>
                </c:pt>
                <c:pt idx="276">
                  <c:v>283.58979999999997</c:v>
                </c:pt>
                <c:pt idx="277">
                  <c:v>254.24930000000001</c:v>
                </c:pt>
                <c:pt idx="278">
                  <c:v>255.3366</c:v>
                </c:pt>
                <c:pt idx="279">
                  <c:v>259.61880000000002</c:v>
                </c:pt>
                <c:pt idx="280">
                  <c:v>269.6465</c:v>
                </c:pt>
                <c:pt idx="281">
                  <c:v>268.64370000000002</c:v>
                </c:pt>
                <c:pt idx="282">
                  <c:v>263.6909</c:v>
                </c:pt>
                <c:pt idx="283">
                  <c:v>252.35249999999999</c:v>
                </c:pt>
                <c:pt idx="284">
                  <c:v>260.6807</c:v>
                </c:pt>
                <c:pt idx="285">
                  <c:v>257.2808</c:v>
                </c:pt>
                <c:pt idx="286">
                  <c:v>259.18889999999999</c:v>
                </c:pt>
                <c:pt idx="287">
                  <c:v>266.01759999999996</c:v>
                </c:pt>
                <c:pt idx="288">
                  <c:v>253.7662</c:v>
                </c:pt>
                <c:pt idx="289" formatCode="_-* #,##0.00\ _€_-;\-* #,##0.00\ _€_-;_-* &quot;-&quot;??\ _€_-;_-@_-">
                  <c:v>230.61085959800002</c:v>
                </c:pt>
                <c:pt idx="290" formatCode="_-* #,##0.00\ _€_-;\-* #,##0.00\ _€_-;_-* &quot;-&quot;??\ _€_-;_-@_-">
                  <c:v>251.51509592099998</c:v>
                </c:pt>
                <c:pt idx="291" formatCode="_-* #,##0.00\ _€_-;\-* #,##0.00\ _€_-;_-* &quot;-&quot;??\ _€_-;_-@_-">
                  <c:v>240.296824198</c:v>
                </c:pt>
                <c:pt idx="292" formatCode="_-* #,##0.00\ _€_-;\-* #,##0.00\ _€_-;_-* &quot;-&quot;??\ _€_-;_-@_-">
                  <c:v>262.28250345800001</c:v>
                </c:pt>
                <c:pt idx="293" formatCode="_-* #,##0.00\ _€_-;\-* #,##0.00\ _€_-;_-* &quot;-&quot;??\ _€_-;_-@_-">
                  <c:v>264.12337586899997</c:v>
                </c:pt>
                <c:pt idx="294" formatCode="_-* #,##0.00\ _€_-;\-* #,##0.00\ _€_-;_-* &quot;-&quot;??\ _€_-;_-@_-">
                  <c:v>257.866860772</c:v>
                </c:pt>
                <c:pt idx="295" formatCode="_-* #,##0.00\ _€_-;\-* #,##0.00\ _€_-;_-* &quot;-&quot;??\ _€_-;_-@_-">
                  <c:v>253.30529369799999</c:v>
                </c:pt>
                <c:pt idx="296" formatCode="_-* #,##0.00\ _€_-;\-* #,##0.00\ _€_-;_-* &quot;-&quot;??\ _€_-;_-@_-">
                  <c:v>240.88264622599999</c:v>
                </c:pt>
                <c:pt idx="297" formatCode="_-* #,##0.00\ _€_-;\-* #,##0.00\ _€_-;_-* &quot;-&quot;??\ _€_-;_-@_-">
                  <c:v>245.07527254799999</c:v>
                </c:pt>
                <c:pt idx="298" formatCode="_-* #,##0.00\ _€_-;\-* #,##0.00\ _€_-;_-* &quot;-&quot;??\ _€_-;_-@_-">
                  <c:v>281.02979553199998</c:v>
                </c:pt>
                <c:pt idx="299" formatCode="_-* #,##0.00\ _€_-;\-* #,##0.00\ _€_-;_-* &quot;-&quot;??\ _€_-;_-@_-">
                  <c:v>290.94190535199999</c:v>
                </c:pt>
                <c:pt idx="300" formatCode="_-* #,##0.00\ _€_-;\-* #,##0.00\ _€_-;_-* &quot;-&quot;??\ _€_-;_-@_-">
                  <c:v>302.69996239599999</c:v>
                </c:pt>
                <c:pt idx="301" formatCode="_-* #,##0.00\ _€_-;\-* #,##0.00\ _€_-;_-* &quot;-&quot;??\ _€_-;_-@_-">
                  <c:v>282.779704976</c:v>
                </c:pt>
                <c:pt idx="302" formatCode="_-* #,##0.00\ _€_-;\-* #,##0.00\ _€_-;_-* &quot;-&quot;??\ _€_-;_-@_-">
                  <c:v>260.08391940400003</c:v>
                </c:pt>
                <c:pt idx="303" formatCode="_-* #,##0.00\ _€_-;\-* #,##0.00\ _€_-;_-* &quot;-&quot;??\ _€_-;_-@_-">
                  <c:v>281.00174505550001</c:v>
                </c:pt>
                <c:pt idx="304" formatCode="_-* #,##0.00\ _€_-;\-* #,##0.00\ _€_-;_-* &quot;-&quot;??\ _€_-;_-@_-">
                  <c:v>271.80884875200002</c:v>
                </c:pt>
                <c:pt idx="305" formatCode="_-* #,##0.00\ _€_-;\-* #,##0.00\ _€_-;_-* &quot;-&quot;??\ _€_-;_-@_-">
                  <c:v>267.21286038300002</c:v>
                </c:pt>
                <c:pt idx="306" formatCode="_-* #,##0.00\ _€_-;\-* #,##0.00\ _€_-;_-* &quot;-&quot;??\ _€_-;_-@_-">
                  <c:v>271.16774618310001</c:v>
                </c:pt>
                <c:pt idx="307" formatCode="_-* #,##0.00\ _€_-;\-* #,##0.00\ _€_-;_-* &quot;-&quot;??\ _€_-;_-@_-">
                  <c:v>268.23921589229997</c:v>
                </c:pt>
                <c:pt idx="308" formatCode="_-* #,##0.00\ _€_-;\-* #,##0.00\ _€_-;_-* &quot;-&quot;??\ _€_-;_-@_-">
                  <c:v>269.10039019139998</c:v>
                </c:pt>
                <c:pt idx="309" formatCode="_-* #,##0.00\ _€_-;\-* #,##0.00\ _€_-;_-* &quot;-&quot;??\ _€_-;_-@_-">
                  <c:v>251.87615688580001</c:v>
                </c:pt>
                <c:pt idx="310" formatCode="_-* #,##0.00\ _€_-;\-* #,##0.00\ _€_-;_-* &quot;-&quot;??\ _€_-;_-@_-">
                  <c:v>247.4547316636</c:v>
                </c:pt>
                <c:pt idx="311" formatCode="_-* #,##0.00\ _€_-;\-* #,##0.00\ _€_-;_-* &quot;-&quot;??\ _€_-;_-@_-">
                  <c:v>261.57002995200003</c:v>
                </c:pt>
                <c:pt idx="312" formatCode="_-* #,##0.00\ _€_-;\-* #,##0.00\ _€_-;_-* &quot;-&quot;??\ _€_-;_-@_-">
                  <c:v>268.71348906949999</c:v>
                </c:pt>
                <c:pt idx="313" formatCode="_-* #,##0.00\ _€_-;\-* #,##0.00\ _€_-;_-* &quot;-&quot;??\ _€_-;_-@_-">
                  <c:v>249.08467379619998</c:v>
                </c:pt>
                <c:pt idx="314" formatCode="_-* #,##0.00\ _€_-;\-* #,##0.00\ _€_-;_-* &quot;-&quot;??\ _€_-;_-@_-">
                  <c:v>249.54727148880002</c:v>
                </c:pt>
                <c:pt idx="315" formatCode="_-* #,##0.00\ _€_-;\-* #,##0.00\ _€_-;_-* &quot;-&quot;??\ _€_-;_-@_-">
                  <c:v>248.75382828239998</c:v>
                </c:pt>
                <c:pt idx="316" formatCode="_-* #,##0.00\ _€_-;\-* #,##0.00\ _€_-;_-* &quot;-&quot;??\ _€_-;_-@_-">
                  <c:v>241.99249546919995</c:v>
                </c:pt>
                <c:pt idx="317" formatCode="_-* #,##0.00\ _€_-;\-* #,##0.00\ _€_-;_-* &quot;-&quot;??\ _€_-;_-@_-">
                  <c:v>228.55319587799997</c:v>
                </c:pt>
                <c:pt idx="318" formatCode="_-* #,##0.00\ _€_-;\-* #,##0.00\ _€_-;_-* &quot;-&quot;??\ _€_-;_-@_-">
                  <c:v>224.78882341849999</c:v>
                </c:pt>
                <c:pt idx="319" formatCode="_-* #,##0.00\ _€_-;\-* #,##0.00\ _€_-;_-* &quot;-&quot;??\ _€_-;_-@_-">
                  <c:v>213.137826832</c:v>
                </c:pt>
                <c:pt idx="320" formatCode="_-* #,##0.00\ _€_-;\-* #,##0.00\ _€_-;_-* &quot;-&quot;??\ _€_-;_-@_-">
                  <c:v>204.31624667150001</c:v>
                </c:pt>
                <c:pt idx="321" formatCode="_-* #,##0.00\ _€_-;\-* #,##0.00\ _€_-;_-* &quot;-&quot;??\ _€_-;_-@_-">
                  <c:v>201.23661563499999</c:v>
                </c:pt>
                <c:pt idx="322" formatCode="_-* #,##0.00\ _€_-;\-* #,##0.00\ _€_-;_-* &quot;-&quot;??\ _€_-;_-@_-">
                  <c:v>168.05458141919999</c:v>
                </c:pt>
                <c:pt idx="323" formatCode="_-* #,##0.00\ _€_-;\-* #,##0.00\ _€_-;_-* &quot;-&quot;??\ _€_-;_-@_-">
                  <c:v>152.46651042919999</c:v>
                </c:pt>
                <c:pt idx="324" formatCode="_-* #,##0.00\ _€_-;\-* #,##0.00\ _€_-;_-* &quot;-&quot;??\ _€_-;_-@_-">
                  <c:v>145.46380259920002</c:v>
                </c:pt>
                <c:pt idx="325" formatCode="_-* #,##0.00\ _€_-;\-* #,##0.00\ _€_-;_-* &quot;-&quot;??\ _€_-;_-@_-">
                  <c:v>134.95673625500001</c:v>
                </c:pt>
                <c:pt idx="326" formatCode="_-* #,##0.00\ _€_-;\-* #,##0.00\ _€_-;_-* &quot;-&quot;??\ _€_-;_-@_-">
                  <c:v>117.7762099584</c:v>
                </c:pt>
                <c:pt idx="327" formatCode="_-* #,##0.00\ _€_-;\-* #,##0.00\ _€_-;_-* &quot;-&quot;??\ _€_-;_-@_-">
                  <c:v>112.5174750912</c:v>
                </c:pt>
                <c:pt idx="328" formatCode="_-* #,##0.00\ _€_-;\-* #,##0.00\ _€_-;_-* &quot;-&quot;??\ _€_-;_-@_-">
                  <c:v>117.46744585760001</c:v>
                </c:pt>
                <c:pt idx="329" formatCode="_-* #,##0.00\ _€_-;\-* #,##0.00\ _€_-;_-* &quot;-&quot;??\ _€_-;_-@_-">
                  <c:v>117.55082509280001</c:v>
                </c:pt>
                <c:pt idx="330" formatCode="_-* #,##0.00\ _€_-;\-* #,##0.00\ _€_-;_-* &quot;-&quot;??\ _€_-;_-@_-">
                  <c:v>113.6267898362</c:v>
                </c:pt>
                <c:pt idx="331" formatCode="_-* #,##0.00\ _€_-;\-* #,##0.00\ _€_-;_-* &quot;-&quot;??\ _€_-;_-@_-">
                  <c:v>113.86877884220002</c:v>
                </c:pt>
                <c:pt idx="332" formatCode="_-* #,##0.00\ _€_-;\-* #,##0.00\ _€_-;_-* &quot;-&quot;??\ _€_-;_-@_-">
                  <c:v>108.10485524939999</c:v>
                </c:pt>
                <c:pt idx="333" formatCode="_-* #,##0.00\ _€_-;\-* #,##0.00\ _€_-;_-* &quot;-&quot;??\ _€_-;_-@_-">
                  <c:v>94.319934847499994</c:v>
                </c:pt>
                <c:pt idx="334" formatCode="_-* #,##0.00\ _€_-;\-* #,##0.00\ _€_-;_-* &quot;-&quot;??\ _€_-;_-@_-">
                  <c:v>84.446509580400004</c:v>
                </c:pt>
                <c:pt idx="335" formatCode="_-* #,##0.00\ _€_-;\-* #,##0.00\ _€_-;_-* &quot;-&quot;??\ _€_-;_-@_-">
                  <c:v>62.708183071599997</c:v>
                </c:pt>
                <c:pt idx="336" formatCode="_-* #,##0.00\ _€_-;\-* #,##0.00\ _€_-;_-* &quot;-&quot;??\ _€_-;_-@_-">
                  <c:v>63.2935661438</c:v>
                </c:pt>
                <c:pt idx="337" formatCode="_-* #,##0.00\ _€_-;\-* #,##0.00\ _€_-;_-* &quot;-&quot;??\ _€_-;_-@_-">
                  <c:v>85.016422804000001</c:v>
                </c:pt>
                <c:pt idx="338" formatCode="_-* #,##0.00\ _€_-;\-* #,##0.00\ _€_-;_-* &quot;-&quot;??\ _€_-;_-@_-">
                  <c:v>90.373404460000003</c:v>
                </c:pt>
                <c:pt idx="339" formatCode="_-* #,##0.00\ _€_-;\-* #,##0.00\ _€_-;_-* &quot;-&quot;??\ _€_-;_-@_-">
                  <c:v>87.00927363000001</c:v>
                </c:pt>
                <c:pt idx="340" formatCode="_-* #,##0.00\ _€_-;\-* #,##0.00\ _€_-;_-* &quot;-&quot;??\ _€_-;_-@_-">
                  <c:v>88.690617360000005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A-473F-917D-EF90DD639999}"/>
            </c:ext>
          </c:extLst>
        </c:ser>
        <c:ser>
          <c:idx val="1"/>
          <c:order val="1"/>
          <c:tx>
            <c:strRef>
              <c:f>Fig.1!$L$2</c:f>
              <c:strCache>
                <c:ptCount val="1"/>
                <c:pt idx="0">
                  <c:v>MICROSOFT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Fig.1!$A$5:$A$345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41608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41790</c:v>
                </c:pt>
                <c:pt idx="282">
                  <c:v>41820</c:v>
                </c:pt>
                <c:pt idx="283">
                  <c:v>41851</c:v>
                </c:pt>
                <c:pt idx="284">
                  <c:v>41882</c:v>
                </c:pt>
                <c:pt idx="285">
                  <c:v>41912</c:v>
                </c:pt>
                <c:pt idx="286">
                  <c:v>41943</c:v>
                </c:pt>
                <c:pt idx="287">
                  <c:v>41973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42978</c:v>
                </c:pt>
                <c:pt idx="321">
                  <c:v>43007</c:v>
                </c:pt>
                <c:pt idx="322">
                  <c:v>43039</c:v>
                </c:pt>
                <c:pt idx="323">
                  <c:v>43069</c:v>
                </c:pt>
                <c:pt idx="324">
                  <c:v>43098</c:v>
                </c:pt>
                <c:pt idx="325">
                  <c:v>43131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Fig.1!$L$5:$L$345</c:f>
              <c:numCache>
                <c:formatCode>General</c:formatCode>
                <c:ptCount val="341"/>
                <c:pt idx="0">
                  <c:v>8.5709699999999991</c:v>
                </c:pt>
                <c:pt idx="1">
                  <c:v>11.17643</c:v>
                </c:pt>
                <c:pt idx="2">
                  <c:v>11.993079999999999</c:v>
                </c:pt>
                <c:pt idx="3">
                  <c:v>12.267620000000001</c:v>
                </c:pt>
                <c:pt idx="4">
                  <c:v>11.444000000000001</c:v>
                </c:pt>
                <c:pt idx="5">
                  <c:v>12.68666</c:v>
                </c:pt>
                <c:pt idx="6">
                  <c:v>11.83051</c:v>
                </c:pt>
                <c:pt idx="7">
                  <c:v>12.764010000000001</c:v>
                </c:pt>
                <c:pt idx="8">
                  <c:v>14.804510000000001</c:v>
                </c:pt>
                <c:pt idx="9">
                  <c:v>15.45574</c:v>
                </c:pt>
                <c:pt idx="10">
                  <c:v>16.356210000000001</c:v>
                </c:pt>
                <c:pt idx="11">
                  <c:v>17.135150000000003</c:v>
                </c:pt>
                <c:pt idx="12">
                  <c:v>19.60191</c:v>
                </c:pt>
                <c:pt idx="13">
                  <c:v>21.18768</c:v>
                </c:pt>
                <c:pt idx="14">
                  <c:v>21.76032</c:v>
                </c:pt>
                <c:pt idx="15">
                  <c:v>21.150939999999999</c:v>
                </c:pt>
                <c:pt idx="16">
                  <c:v>19.67841</c:v>
                </c:pt>
                <c:pt idx="17">
                  <c:v>21.597159999999999</c:v>
                </c:pt>
                <c:pt idx="18">
                  <c:v>18.74137</c:v>
                </c:pt>
                <c:pt idx="19">
                  <c:v>19.60866</c:v>
                </c:pt>
                <c:pt idx="20">
                  <c:v>20.080350000000003</c:v>
                </c:pt>
                <c:pt idx="21">
                  <c:v>21.69755</c:v>
                </c:pt>
                <c:pt idx="22">
                  <c:v>24.15232</c:v>
                </c:pt>
                <c:pt idx="23">
                  <c:v>25.61514</c:v>
                </c:pt>
                <c:pt idx="24">
                  <c:v>23.483409999999999</c:v>
                </c:pt>
                <c:pt idx="25">
                  <c:v>23.792850000000001</c:v>
                </c:pt>
                <c:pt idx="26">
                  <c:v>22.93329</c:v>
                </c:pt>
                <c:pt idx="27">
                  <c:v>25.919700000000002</c:v>
                </c:pt>
                <c:pt idx="28">
                  <c:v>23.958209999999998</c:v>
                </c:pt>
                <c:pt idx="29">
                  <c:v>25.954720000000002</c:v>
                </c:pt>
                <c:pt idx="30">
                  <c:v>24.76979</c:v>
                </c:pt>
                <c:pt idx="31">
                  <c:v>20.829139999999999</c:v>
                </c:pt>
                <c:pt idx="32">
                  <c:v>21.145799999999998</c:v>
                </c:pt>
                <c:pt idx="33">
                  <c:v>23.221670000000003</c:v>
                </c:pt>
                <c:pt idx="34">
                  <c:v>22.59525</c:v>
                </c:pt>
                <c:pt idx="35">
                  <c:v>22.56</c:v>
                </c:pt>
                <c:pt idx="36">
                  <c:v>22.882020000000001</c:v>
                </c:pt>
                <c:pt idx="37">
                  <c:v>24.15915</c:v>
                </c:pt>
                <c:pt idx="38">
                  <c:v>23.414159999999999</c:v>
                </c:pt>
                <c:pt idx="39">
                  <c:v>24.234670000000001</c:v>
                </c:pt>
                <c:pt idx="40">
                  <c:v>26.45082</c:v>
                </c:pt>
                <c:pt idx="41">
                  <c:v>30.954409999999999</c:v>
                </c:pt>
                <c:pt idx="42">
                  <c:v>29.730630000000001</c:v>
                </c:pt>
                <c:pt idx="43">
                  <c:v>29.658639999999998</c:v>
                </c:pt>
                <c:pt idx="44">
                  <c:v>33.473949999999995</c:v>
                </c:pt>
                <c:pt idx="45">
                  <c:v>32.322159999999997</c:v>
                </c:pt>
                <c:pt idx="46">
                  <c:v>36.561790000000002</c:v>
                </c:pt>
                <c:pt idx="47">
                  <c:v>36.61739</c:v>
                </c:pt>
                <c:pt idx="48">
                  <c:v>35.598219999999998</c:v>
                </c:pt>
                <c:pt idx="49">
                  <c:v>34.579050000000002</c:v>
                </c:pt>
                <c:pt idx="50">
                  <c:v>36.690190000000001</c:v>
                </c:pt>
                <c:pt idx="51">
                  <c:v>41.422059999999995</c:v>
                </c:pt>
                <c:pt idx="52">
                  <c:v>47.515360000000001</c:v>
                </c:pt>
                <c:pt idx="53">
                  <c:v>49.222730000000006</c:v>
                </c:pt>
                <c:pt idx="54">
                  <c:v>52.927200000000006</c:v>
                </c:pt>
                <c:pt idx="55">
                  <c:v>53.000389999999996</c:v>
                </c:pt>
                <c:pt idx="56">
                  <c:v>54.171690000000005</c:v>
                </c:pt>
                <c:pt idx="57">
                  <c:v>53.000389999999996</c:v>
                </c:pt>
                <c:pt idx="58">
                  <c:v>58.995179999999998</c:v>
                </c:pt>
                <c:pt idx="59">
                  <c:v>51.604639999999996</c:v>
                </c:pt>
                <c:pt idx="60">
                  <c:v>51.97484</c:v>
                </c:pt>
                <c:pt idx="61">
                  <c:v>54.788260000000001</c:v>
                </c:pt>
                <c:pt idx="62">
                  <c:v>58.620760000000004</c:v>
                </c:pt>
                <c:pt idx="63">
                  <c:v>61.256620000000005</c:v>
                </c:pt>
                <c:pt idx="64">
                  <c:v>67.270939999999996</c:v>
                </c:pt>
                <c:pt idx="65">
                  <c:v>70.537940000000006</c:v>
                </c:pt>
                <c:pt idx="66">
                  <c:v>71.864630000000005</c:v>
                </c:pt>
                <c:pt idx="67">
                  <c:v>70.518559999999994</c:v>
                </c:pt>
                <c:pt idx="68">
                  <c:v>73.285440000000008</c:v>
                </c:pt>
                <c:pt idx="69">
                  <c:v>78.894059999999996</c:v>
                </c:pt>
                <c:pt idx="70">
                  <c:v>81.938190000000006</c:v>
                </c:pt>
                <c:pt idx="71">
                  <c:v>93.654309999999995</c:v>
                </c:pt>
                <c:pt idx="72">
                  <c:v>98.752380000000002</c:v>
                </c:pt>
                <c:pt idx="73">
                  <c:v>121.90910000000001</c:v>
                </c:pt>
                <c:pt idx="74">
                  <c:v>116.5308</c:v>
                </c:pt>
                <c:pt idx="75">
                  <c:v>110.3143</c:v>
                </c:pt>
                <c:pt idx="76">
                  <c:v>146.18340000000001</c:v>
                </c:pt>
                <c:pt idx="77">
                  <c:v>148.5925</c:v>
                </c:pt>
                <c:pt idx="78">
                  <c:v>151.4385</c:v>
                </c:pt>
                <c:pt idx="79">
                  <c:v>169.4134</c:v>
                </c:pt>
                <c:pt idx="80">
                  <c:v>158.40380000000002</c:v>
                </c:pt>
                <c:pt idx="81">
                  <c:v>158.55360000000002</c:v>
                </c:pt>
                <c:pt idx="82">
                  <c:v>156.86980000000003</c:v>
                </c:pt>
                <c:pt idx="83">
                  <c:v>170.74680000000001</c:v>
                </c:pt>
                <c:pt idx="84">
                  <c:v>155.96480000000003</c:v>
                </c:pt>
                <c:pt idx="85">
                  <c:v>180.0231</c:v>
                </c:pt>
                <c:pt idx="86">
                  <c:v>206.35080000000002</c:v>
                </c:pt>
                <c:pt idx="87">
                  <c:v>217.9161</c:v>
                </c:pt>
                <c:pt idx="88">
                  <c:v>219.43789999999998</c:v>
                </c:pt>
                <c:pt idx="89">
                  <c:v>208.98390000000001</c:v>
                </c:pt>
                <c:pt idx="90">
                  <c:v>267.04359999999997</c:v>
                </c:pt>
                <c:pt idx="91">
                  <c:v>270.8938</c:v>
                </c:pt>
                <c:pt idx="92">
                  <c:v>236.39680000000001</c:v>
                </c:pt>
                <c:pt idx="93">
                  <c:v>271.20179999999999</c:v>
                </c:pt>
                <c:pt idx="94">
                  <c:v>263.06059999999997</c:v>
                </c:pt>
                <c:pt idx="95">
                  <c:v>304.21499999999997</c:v>
                </c:pt>
                <c:pt idx="96">
                  <c:v>345.82640000000004</c:v>
                </c:pt>
                <c:pt idx="97">
                  <c:v>436.37390000000005</c:v>
                </c:pt>
                <c:pt idx="98">
                  <c:v>378.83410000000003</c:v>
                </c:pt>
                <c:pt idx="99">
                  <c:v>452.32960000000003</c:v>
                </c:pt>
                <c:pt idx="100">
                  <c:v>410.37720000000002</c:v>
                </c:pt>
                <c:pt idx="101">
                  <c:v>411.81740000000002</c:v>
                </c:pt>
                <c:pt idx="102">
                  <c:v>460.30399999999997</c:v>
                </c:pt>
                <c:pt idx="103">
                  <c:v>437.97460000000001</c:v>
                </c:pt>
                <c:pt idx="104">
                  <c:v>472.42570000000001</c:v>
                </c:pt>
                <c:pt idx="105">
                  <c:v>462.21790000000004</c:v>
                </c:pt>
                <c:pt idx="106">
                  <c:v>475.91040000000004</c:v>
                </c:pt>
                <c:pt idx="107">
                  <c:v>469.80340000000001</c:v>
                </c:pt>
                <c:pt idx="108">
                  <c:v>602.43200000000002</c:v>
                </c:pt>
                <c:pt idx="109">
                  <c:v>505.0367</c:v>
                </c:pt>
                <c:pt idx="110">
                  <c:v>465.18349999999998</c:v>
                </c:pt>
                <c:pt idx="111">
                  <c:v>553.0154</c:v>
                </c:pt>
                <c:pt idx="112">
                  <c:v>363.03829999999999</c:v>
                </c:pt>
                <c:pt idx="113">
                  <c:v>329.22899999999998</c:v>
                </c:pt>
                <c:pt idx="114">
                  <c:v>420.99220000000003</c:v>
                </c:pt>
                <c:pt idx="115">
                  <c:v>367.38140000000004</c:v>
                </c:pt>
                <c:pt idx="116">
                  <c:v>367.38140000000004</c:v>
                </c:pt>
                <c:pt idx="117">
                  <c:v>317.38860000000005</c:v>
                </c:pt>
                <c:pt idx="118">
                  <c:v>362.4479</c:v>
                </c:pt>
                <c:pt idx="119">
                  <c:v>301.93029999999999</c:v>
                </c:pt>
                <c:pt idx="120">
                  <c:v>231.2901</c:v>
                </c:pt>
                <c:pt idx="121">
                  <c:v>325.60579999999999</c:v>
                </c:pt>
                <c:pt idx="122">
                  <c:v>314.78800000000001</c:v>
                </c:pt>
                <c:pt idx="123">
                  <c:v>291.77910000000003</c:v>
                </c:pt>
                <c:pt idx="124">
                  <c:v>362.98010000000005</c:v>
                </c:pt>
                <c:pt idx="125">
                  <c:v>372.33360000000005</c:v>
                </c:pt>
                <c:pt idx="126">
                  <c:v>392.89330000000001</c:v>
                </c:pt>
                <c:pt idx="127">
                  <c:v>356.24110000000002</c:v>
                </c:pt>
                <c:pt idx="128">
                  <c:v>307.0487</c:v>
                </c:pt>
                <c:pt idx="129">
                  <c:v>275.40199999999999</c:v>
                </c:pt>
                <c:pt idx="130">
                  <c:v>313.18150000000003</c:v>
                </c:pt>
                <c:pt idx="131">
                  <c:v>345.81910000000005</c:v>
                </c:pt>
                <c:pt idx="132">
                  <c:v>356.80610000000001</c:v>
                </c:pt>
                <c:pt idx="133">
                  <c:v>345.00370000000004</c:v>
                </c:pt>
                <c:pt idx="134">
                  <c:v>315.96969999999999</c:v>
                </c:pt>
                <c:pt idx="135">
                  <c:v>326.63920000000002</c:v>
                </c:pt>
                <c:pt idx="136">
                  <c:v>283.012</c:v>
                </c:pt>
                <c:pt idx="137">
                  <c:v>275.7011</c:v>
                </c:pt>
                <c:pt idx="138">
                  <c:v>296.22579999999999</c:v>
                </c:pt>
                <c:pt idx="139">
                  <c:v>258.07220000000001</c:v>
                </c:pt>
                <c:pt idx="140">
                  <c:v>263.98879999999997</c:v>
                </c:pt>
                <c:pt idx="141">
                  <c:v>233.8536</c:v>
                </c:pt>
                <c:pt idx="142">
                  <c:v>285.87460000000004</c:v>
                </c:pt>
                <c:pt idx="143">
                  <c:v>308.38310000000001</c:v>
                </c:pt>
                <c:pt idx="144">
                  <c:v>276.63069999999999</c:v>
                </c:pt>
                <c:pt idx="145">
                  <c:v>253.94380000000001</c:v>
                </c:pt>
                <c:pt idx="146">
                  <c:v>253.62260000000001</c:v>
                </c:pt>
                <c:pt idx="147">
                  <c:v>259.08030000000002</c:v>
                </c:pt>
                <c:pt idx="148">
                  <c:v>274.4187</c:v>
                </c:pt>
                <c:pt idx="149">
                  <c:v>264.21909999999997</c:v>
                </c:pt>
                <c:pt idx="150">
                  <c:v>275.27759999999995</c:v>
                </c:pt>
                <c:pt idx="151">
                  <c:v>283.5444</c:v>
                </c:pt>
                <c:pt idx="152">
                  <c:v>286.78660000000002</c:v>
                </c:pt>
                <c:pt idx="153">
                  <c:v>300.62860000000006</c:v>
                </c:pt>
                <c:pt idx="154">
                  <c:v>282.6379</c:v>
                </c:pt>
                <c:pt idx="155">
                  <c:v>277.98840000000001</c:v>
                </c:pt>
                <c:pt idx="156">
                  <c:v>295.93720000000002</c:v>
                </c:pt>
                <c:pt idx="157">
                  <c:v>298.96469999999999</c:v>
                </c:pt>
                <c:pt idx="158">
                  <c:v>286.37510000000003</c:v>
                </c:pt>
                <c:pt idx="159">
                  <c:v>269.10399999999998</c:v>
                </c:pt>
                <c:pt idx="160">
                  <c:v>282.065</c:v>
                </c:pt>
                <c:pt idx="161">
                  <c:v>283.14460000000003</c:v>
                </c:pt>
                <c:pt idx="162">
                  <c:v>308.29629999999997</c:v>
                </c:pt>
                <c:pt idx="163">
                  <c:v>307.54050000000001</c:v>
                </c:pt>
                <c:pt idx="164">
                  <c:v>296.82460000000003</c:v>
                </c:pt>
                <c:pt idx="165">
                  <c:v>300.63010000000003</c:v>
                </c:pt>
                <c:pt idx="166">
                  <c:v>304.10929999999996</c:v>
                </c:pt>
                <c:pt idx="167">
                  <c:v>291.46719999999999</c:v>
                </c:pt>
                <c:pt idx="168">
                  <c:v>290.71929999999998</c:v>
                </c:pt>
                <c:pt idx="169">
                  <c:v>285.93210000000005</c:v>
                </c:pt>
                <c:pt idx="170">
                  <c:v>273.74619999999999</c:v>
                </c:pt>
                <c:pt idx="171">
                  <c:v>261.14109999999999</c:v>
                </c:pt>
                <c:pt idx="172">
                  <c:v>273.34990000000005</c:v>
                </c:pt>
                <c:pt idx="173">
                  <c:v>278.75209999999998</c:v>
                </c:pt>
                <c:pt idx="174">
                  <c:v>268.38</c:v>
                </c:pt>
                <c:pt idx="175">
                  <c:v>276.69929999999999</c:v>
                </c:pt>
                <c:pt idx="176">
                  <c:v>293.31370000000004</c:v>
                </c:pt>
                <c:pt idx="177">
                  <c:v>273.88729999999998</c:v>
                </c:pt>
                <c:pt idx="178">
                  <c:v>273.56799999999998</c:v>
                </c:pt>
                <c:pt idx="179">
                  <c:v>294.64440000000002</c:v>
                </c:pt>
                <c:pt idx="180">
                  <c:v>278.35809999999998</c:v>
                </c:pt>
                <c:pt idx="181">
                  <c:v>290.88410000000005</c:v>
                </c:pt>
                <c:pt idx="182">
                  <c:v>277.6574</c:v>
                </c:pt>
                <c:pt idx="183">
                  <c:v>281.17079999999999</c:v>
                </c:pt>
                <c:pt idx="184">
                  <c:v>246.35890000000001</c:v>
                </c:pt>
                <c:pt idx="185">
                  <c:v>231.05710000000002</c:v>
                </c:pt>
                <c:pt idx="186">
                  <c:v>237.68780000000001</c:v>
                </c:pt>
                <c:pt idx="187">
                  <c:v>245.44080000000002</c:v>
                </c:pt>
                <c:pt idx="188">
                  <c:v>256.22860000000003</c:v>
                </c:pt>
                <c:pt idx="189">
                  <c:v>272.67899999999997</c:v>
                </c:pt>
                <c:pt idx="190">
                  <c:v>282.23230000000001</c:v>
                </c:pt>
                <c:pt idx="191">
                  <c:v>288.62200000000001</c:v>
                </c:pt>
                <c:pt idx="192">
                  <c:v>293.53730000000002</c:v>
                </c:pt>
                <c:pt idx="193">
                  <c:v>302.19060000000002</c:v>
                </c:pt>
                <c:pt idx="194">
                  <c:v>275.8494</c:v>
                </c:pt>
                <c:pt idx="195">
                  <c:v>272.9117</c:v>
                </c:pt>
                <c:pt idx="196">
                  <c:v>286.43</c:v>
                </c:pt>
                <c:pt idx="197">
                  <c:v>293.6062</c:v>
                </c:pt>
                <c:pt idx="198">
                  <c:v>281.93360000000001</c:v>
                </c:pt>
                <c:pt idx="199">
                  <c:v>277.34159999999997</c:v>
                </c:pt>
                <c:pt idx="200">
                  <c:v>269.3578</c:v>
                </c:pt>
                <c:pt idx="201">
                  <c:v>276.20179999999999</c:v>
                </c:pt>
                <c:pt idx="202">
                  <c:v>344.37360000000001</c:v>
                </c:pt>
                <c:pt idx="203">
                  <c:v>314.34260000000006</c:v>
                </c:pt>
                <c:pt idx="204">
                  <c:v>333.05349999999999</c:v>
                </c:pt>
                <c:pt idx="205">
                  <c:v>303.40729999999996</c:v>
                </c:pt>
                <c:pt idx="206">
                  <c:v>253.14870000000002</c:v>
                </c:pt>
                <c:pt idx="207">
                  <c:v>264.13190000000003</c:v>
                </c:pt>
                <c:pt idx="208">
                  <c:v>265.61490000000003</c:v>
                </c:pt>
                <c:pt idx="209">
                  <c:v>263.75240000000002</c:v>
                </c:pt>
                <c:pt idx="210">
                  <c:v>256.20859999999999</c:v>
                </c:pt>
                <c:pt idx="211">
                  <c:v>234.83089999999999</c:v>
                </c:pt>
                <c:pt idx="212">
                  <c:v>249.16540000000001</c:v>
                </c:pt>
                <c:pt idx="213">
                  <c:v>243.68730000000002</c:v>
                </c:pt>
                <c:pt idx="214">
                  <c:v>198.6379</c:v>
                </c:pt>
                <c:pt idx="215">
                  <c:v>179.8683</c:v>
                </c:pt>
                <c:pt idx="216">
                  <c:v>172.92980000000003</c:v>
                </c:pt>
                <c:pt idx="217">
                  <c:v>152.02850000000001</c:v>
                </c:pt>
                <c:pt idx="218">
                  <c:v>143.58240000000001</c:v>
                </c:pt>
                <c:pt idx="219">
                  <c:v>163.31950000000001</c:v>
                </c:pt>
                <c:pt idx="220">
                  <c:v>180.30830000000003</c:v>
                </c:pt>
                <c:pt idx="221">
                  <c:v>185.9151</c:v>
                </c:pt>
                <c:pt idx="222">
                  <c:v>211.5462</c:v>
                </c:pt>
                <c:pt idx="223">
                  <c:v>209.5789</c:v>
                </c:pt>
                <c:pt idx="224">
                  <c:v>219.648</c:v>
                </c:pt>
                <c:pt idx="225">
                  <c:v>229.63070000000002</c:v>
                </c:pt>
                <c:pt idx="226">
                  <c:v>246.21789999999999</c:v>
                </c:pt>
                <c:pt idx="227">
                  <c:v>261.13480000000004</c:v>
                </c:pt>
                <c:pt idx="228">
                  <c:v>270.6354</c:v>
                </c:pt>
                <c:pt idx="229">
                  <c:v>247.1514</c:v>
                </c:pt>
                <c:pt idx="230">
                  <c:v>251.44900000000001</c:v>
                </c:pt>
                <c:pt idx="231">
                  <c:v>256.86470000000003</c:v>
                </c:pt>
                <c:pt idx="232">
                  <c:v>267.60359999999997</c:v>
                </c:pt>
                <c:pt idx="233">
                  <c:v>226.10680000000002</c:v>
                </c:pt>
                <c:pt idx="234">
                  <c:v>201.65580000000003</c:v>
                </c:pt>
                <c:pt idx="235">
                  <c:v>223.3484</c:v>
                </c:pt>
                <c:pt idx="236">
                  <c:v>203.0558</c:v>
                </c:pt>
                <c:pt idx="237">
                  <c:v>210.6764</c:v>
                </c:pt>
                <c:pt idx="238">
                  <c:v>228.13290000000001</c:v>
                </c:pt>
                <c:pt idx="239">
                  <c:v>216.09100000000001</c:v>
                </c:pt>
                <c:pt idx="240">
                  <c:v>238.78450000000001</c:v>
                </c:pt>
                <c:pt idx="241">
                  <c:v>232.95589999999999</c:v>
                </c:pt>
                <c:pt idx="242">
                  <c:v>223.33510000000001</c:v>
                </c:pt>
                <c:pt idx="243">
                  <c:v>213.3364</c:v>
                </c:pt>
                <c:pt idx="244">
                  <c:v>218.57730000000001</c:v>
                </c:pt>
                <c:pt idx="245">
                  <c:v>210.9034</c:v>
                </c:pt>
                <c:pt idx="246">
                  <c:v>219.25190000000001</c:v>
                </c:pt>
                <c:pt idx="247">
                  <c:v>229.56430000000003</c:v>
                </c:pt>
                <c:pt idx="248">
                  <c:v>222.86160000000001</c:v>
                </c:pt>
                <c:pt idx="249">
                  <c:v>210.05120000000002</c:v>
                </c:pt>
                <c:pt idx="250">
                  <c:v>224.01630000000003</c:v>
                </c:pt>
                <c:pt idx="251">
                  <c:v>215.18340000000001</c:v>
                </c:pt>
                <c:pt idx="252">
                  <c:v>218.3801</c:v>
                </c:pt>
                <c:pt idx="253">
                  <c:v>247.77930000000001</c:v>
                </c:pt>
                <c:pt idx="254">
                  <c:v>266.3229</c:v>
                </c:pt>
                <c:pt idx="255">
                  <c:v>270.64409999999998</c:v>
                </c:pt>
                <c:pt idx="256">
                  <c:v>268.95359999999999</c:v>
                </c:pt>
                <c:pt idx="257">
                  <c:v>245.22110000000001</c:v>
                </c:pt>
                <c:pt idx="258">
                  <c:v>256.98239999999998</c:v>
                </c:pt>
                <c:pt idx="259">
                  <c:v>247.05850000000001</c:v>
                </c:pt>
                <c:pt idx="260">
                  <c:v>258.37610000000001</c:v>
                </c:pt>
                <c:pt idx="261">
                  <c:v>250.90439999999998</c:v>
                </c:pt>
                <c:pt idx="262">
                  <c:v>240.20570000000001</c:v>
                </c:pt>
                <c:pt idx="263">
                  <c:v>224.00399999999999</c:v>
                </c:pt>
                <c:pt idx="264">
                  <c:v>224.80099999999999</c:v>
                </c:pt>
                <c:pt idx="265">
                  <c:v>229.92780000000002</c:v>
                </c:pt>
                <c:pt idx="266">
                  <c:v>232.85939999999999</c:v>
                </c:pt>
                <c:pt idx="267">
                  <c:v>239.60230000000001</c:v>
                </c:pt>
                <c:pt idx="268">
                  <c:v>276.42140000000001</c:v>
                </c:pt>
                <c:pt idx="269">
                  <c:v>291.45340000000004</c:v>
                </c:pt>
                <c:pt idx="270">
                  <c:v>288.48879999999997</c:v>
                </c:pt>
                <c:pt idx="271">
                  <c:v>265.22570000000002</c:v>
                </c:pt>
                <c:pt idx="272">
                  <c:v>278.22040000000004</c:v>
                </c:pt>
                <c:pt idx="273">
                  <c:v>278.24540000000002</c:v>
                </c:pt>
                <c:pt idx="274">
                  <c:v>295.5598</c:v>
                </c:pt>
                <c:pt idx="275">
                  <c:v>318.30790000000002</c:v>
                </c:pt>
                <c:pt idx="276">
                  <c:v>310.5027</c:v>
                </c:pt>
                <c:pt idx="277">
                  <c:v>314.0718</c:v>
                </c:pt>
                <c:pt idx="278">
                  <c:v>317.97280000000001</c:v>
                </c:pt>
                <c:pt idx="279">
                  <c:v>340.21679999999998</c:v>
                </c:pt>
                <c:pt idx="280">
                  <c:v>333.72040000000004</c:v>
                </c:pt>
                <c:pt idx="281">
                  <c:v>338.18090000000001</c:v>
                </c:pt>
                <c:pt idx="282">
                  <c:v>343.56620000000004</c:v>
                </c:pt>
                <c:pt idx="283">
                  <c:v>355.5949</c:v>
                </c:pt>
                <c:pt idx="284">
                  <c:v>374.29750000000001</c:v>
                </c:pt>
                <c:pt idx="285">
                  <c:v>382.70260000000002</c:v>
                </c:pt>
                <c:pt idx="286">
                  <c:v>387.00170000000003</c:v>
                </c:pt>
                <c:pt idx="287">
                  <c:v>394.09060000000005</c:v>
                </c:pt>
                <c:pt idx="288">
                  <c:v>382.88029999999998</c:v>
                </c:pt>
                <c:pt idx="289">
                  <c:v>331.43283319999995</c:v>
                </c:pt>
                <c:pt idx="290">
                  <c:v>359.73588454999998</c:v>
                </c:pt>
                <c:pt idx="291">
                  <c:v>333.52479786499998</c:v>
                </c:pt>
                <c:pt idx="292">
                  <c:v>393.47663615999994</c:v>
                </c:pt>
                <c:pt idx="293">
                  <c:v>379.07720333999993</c:v>
                </c:pt>
                <c:pt idx="294">
                  <c:v>357.15447134999994</c:v>
                </c:pt>
                <c:pt idx="295">
                  <c:v>373.50566600000002</c:v>
                </c:pt>
                <c:pt idx="296">
                  <c:v>348.07208960000003</c:v>
                </c:pt>
                <c:pt idx="297">
                  <c:v>353.9905948</c:v>
                </c:pt>
                <c:pt idx="298">
                  <c:v>420.48363504000002</c:v>
                </c:pt>
                <c:pt idx="299">
                  <c:v>434.14296285000006</c:v>
                </c:pt>
                <c:pt idx="300">
                  <c:v>443.16930228000001</c:v>
                </c:pt>
                <c:pt idx="301">
                  <c:v>435.72339209000006</c:v>
                </c:pt>
                <c:pt idx="302">
                  <c:v>402.42523488</c:v>
                </c:pt>
                <c:pt idx="303">
                  <c:v>436.83069423000001</c:v>
                </c:pt>
                <c:pt idx="304">
                  <c:v>392.00133968</c:v>
                </c:pt>
                <c:pt idx="305">
                  <c:v>416.60459200000003</c:v>
                </c:pt>
                <c:pt idx="306">
                  <c:v>402.21994288000002</c:v>
                </c:pt>
                <c:pt idx="307">
                  <c:v>441.67969352</c:v>
                </c:pt>
                <c:pt idx="308">
                  <c:v>447.75785444000002</c:v>
                </c:pt>
                <c:pt idx="309">
                  <c:v>448.11273599999998</c:v>
                </c:pt>
                <c:pt idx="310">
                  <c:v>465.89891208</c:v>
                </c:pt>
                <c:pt idx="311">
                  <c:v>468.54253074000002</c:v>
                </c:pt>
                <c:pt idx="312">
                  <c:v>483.16018686000001</c:v>
                </c:pt>
                <c:pt idx="313">
                  <c:v>499.58468520000008</c:v>
                </c:pt>
                <c:pt idx="314">
                  <c:v>494.40724144000001</c:v>
                </c:pt>
                <c:pt idx="315">
                  <c:v>508.93499408000002</c:v>
                </c:pt>
                <c:pt idx="316">
                  <c:v>528.54638843999987</c:v>
                </c:pt>
                <c:pt idx="317">
                  <c:v>539.20069776000003</c:v>
                </c:pt>
                <c:pt idx="318">
                  <c:v>532.17503002000001</c:v>
                </c:pt>
                <c:pt idx="319">
                  <c:v>559.95292070000005</c:v>
                </c:pt>
                <c:pt idx="320">
                  <c:v>575.89655956999991</c:v>
                </c:pt>
                <c:pt idx="321">
                  <c:v>574.72252967999998</c:v>
                </c:pt>
                <c:pt idx="322">
                  <c:v>641.69959620000009</c:v>
                </c:pt>
                <c:pt idx="323">
                  <c:v>649.33704030000001</c:v>
                </c:pt>
                <c:pt idx="324">
                  <c:v>659.90585752000004</c:v>
                </c:pt>
                <c:pt idx="325">
                  <c:v>731.55714291000004</c:v>
                </c:pt>
                <c:pt idx="326">
                  <c:v>722.00940206999996</c:v>
                </c:pt>
                <c:pt idx="327">
                  <c:v>702.75992456999995</c:v>
                </c:pt>
                <c:pt idx="328">
                  <c:v>718.53258343999994</c:v>
                </c:pt>
                <c:pt idx="329">
                  <c:v>759.40719148000005</c:v>
                </c:pt>
                <c:pt idx="330">
                  <c:v>757.64005616999998</c:v>
                </c:pt>
                <c:pt idx="331">
                  <c:v>813.44435327999997</c:v>
                </c:pt>
                <c:pt idx="332">
                  <c:v>861.37070328000004</c:v>
                </c:pt>
                <c:pt idx="333">
                  <c:v>878.07693307</c:v>
                </c:pt>
                <c:pt idx="334">
                  <c:v>819.89684458000011</c:v>
                </c:pt>
                <c:pt idx="335">
                  <c:v>851.21581402000004</c:v>
                </c:pt>
                <c:pt idx="336">
                  <c:v>779.67346225999995</c:v>
                </c:pt>
                <c:pt idx="337">
                  <c:v>801.20909916000005</c:v>
                </c:pt>
                <c:pt idx="338">
                  <c:v>859.51791035999997</c:v>
                </c:pt>
                <c:pt idx="339">
                  <c:v>904.86068327999999</c:v>
                </c:pt>
                <c:pt idx="340">
                  <c:v>1000.7639002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A-473F-917D-EF90DD639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933480"/>
        <c:axId val="441933872"/>
      </c:lineChart>
      <c:dateAx>
        <c:axId val="441933480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ES"/>
          </a:p>
        </c:txPr>
        <c:crossAx val="441933872"/>
        <c:crosses val="autoZero"/>
        <c:auto val="1"/>
        <c:lblOffset val="100"/>
        <c:baseTimeUnit val="months"/>
        <c:majorUnit val="24"/>
        <c:majorTimeUnit val="months"/>
      </c:dateAx>
      <c:valAx>
        <c:axId val="441933872"/>
        <c:scaling>
          <c:orientation val="minMax"/>
          <c:max val="1010"/>
          <c:min val="0"/>
        </c:scaling>
        <c:delete val="0"/>
        <c:axPos val="l"/>
        <c:majorGridlines>
          <c:spPr>
            <a:ln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44193348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9450983700739631"/>
          <c:y val="8.7891549149780521E-2"/>
          <c:w val="0.37791394657334842"/>
          <c:h val="0.12499685695367568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517580666629617E-2"/>
          <c:y val="6.1596346019455267E-2"/>
          <c:w val="0.902120921833236"/>
          <c:h val="0.81522688216898331"/>
        </c:manualLayout>
      </c:layout>
      <c:lineChart>
        <c:grouping val="standard"/>
        <c:varyColors val="0"/>
        <c:ser>
          <c:idx val="0"/>
          <c:order val="0"/>
          <c:tx>
            <c:strRef>
              <c:f>Fig.1!$T$2</c:f>
              <c:strCache>
                <c:ptCount val="1"/>
                <c:pt idx="0">
                  <c:v>COCA COLA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Fig.1!$A$5:$A$345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41608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41790</c:v>
                </c:pt>
                <c:pt idx="282">
                  <c:v>41820</c:v>
                </c:pt>
                <c:pt idx="283">
                  <c:v>41851</c:v>
                </c:pt>
                <c:pt idx="284">
                  <c:v>41882</c:v>
                </c:pt>
                <c:pt idx="285">
                  <c:v>41912</c:v>
                </c:pt>
                <c:pt idx="286">
                  <c:v>41943</c:v>
                </c:pt>
                <c:pt idx="287">
                  <c:v>41973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42978</c:v>
                </c:pt>
                <c:pt idx="321">
                  <c:v>43007</c:v>
                </c:pt>
                <c:pt idx="322">
                  <c:v>43039</c:v>
                </c:pt>
                <c:pt idx="323">
                  <c:v>43069</c:v>
                </c:pt>
                <c:pt idx="324">
                  <c:v>43098</c:v>
                </c:pt>
                <c:pt idx="325">
                  <c:v>43131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Fig.1!$T$5:$T$344</c:f>
              <c:numCache>
                <c:formatCode>General</c:formatCode>
                <c:ptCount val="340"/>
                <c:pt idx="0">
                  <c:v>31.050930000000001</c:v>
                </c:pt>
                <c:pt idx="1">
                  <c:v>32.55339</c:v>
                </c:pt>
                <c:pt idx="2">
                  <c:v>34.974029999999999</c:v>
                </c:pt>
                <c:pt idx="3">
                  <c:v>36.226080000000003</c:v>
                </c:pt>
                <c:pt idx="4">
                  <c:v>35.224440000000001</c:v>
                </c:pt>
                <c:pt idx="5">
                  <c:v>38.226900000000001</c:v>
                </c:pt>
                <c:pt idx="6">
                  <c:v>36.377270000000003</c:v>
                </c:pt>
                <c:pt idx="7">
                  <c:v>40.131809999999994</c:v>
                </c:pt>
                <c:pt idx="8">
                  <c:v>43.886340000000004</c:v>
                </c:pt>
                <c:pt idx="9">
                  <c:v>42.981209999999997</c:v>
                </c:pt>
                <c:pt idx="10">
                  <c:v>44.397280000000002</c:v>
                </c:pt>
                <c:pt idx="11">
                  <c:v>46.131279999999997</c:v>
                </c:pt>
                <c:pt idx="12">
                  <c:v>53.362690000000001</c:v>
                </c:pt>
                <c:pt idx="13">
                  <c:v>51.53407</c:v>
                </c:pt>
                <c:pt idx="14">
                  <c:v>54.360140000000001</c:v>
                </c:pt>
                <c:pt idx="15">
                  <c:v>54.32123</c:v>
                </c:pt>
                <c:pt idx="16">
                  <c:v>55.151820000000001</c:v>
                </c:pt>
                <c:pt idx="17">
                  <c:v>58.474209999999999</c:v>
                </c:pt>
                <c:pt idx="18">
                  <c:v>52.702330000000003</c:v>
                </c:pt>
                <c:pt idx="19">
                  <c:v>55.358710000000002</c:v>
                </c:pt>
                <c:pt idx="20">
                  <c:v>56.845959999999998</c:v>
                </c:pt>
                <c:pt idx="21">
                  <c:v>53.211950000000002</c:v>
                </c:pt>
                <c:pt idx="22">
                  <c:v>53.376200000000004</c:v>
                </c:pt>
                <c:pt idx="23">
                  <c:v>52.22654</c:v>
                </c:pt>
                <c:pt idx="24">
                  <c:v>54.852239999999995</c:v>
                </c:pt>
                <c:pt idx="25">
                  <c:v>55.507190000000001</c:v>
                </c:pt>
                <c:pt idx="26">
                  <c:v>55.507190000000001</c:v>
                </c:pt>
                <c:pt idx="27">
                  <c:v>55.834660000000007</c:v>
                </c:pt>
                <c:pt idx="28">
                  <c:v>51.454070000000002</c:v>
                </c:pt>
                <c:pt idx="29">
                  <c:v>54.230959999999996</c:v>
                </c:pt>
                <c:pt idx="30">
                  <c:v>56.191139999999997</c:v>
                </c:pt>
                <c:pt idx="31">
                  <c:v>56.344290000000001</c:v>
                </c:pt>
                <c:pt idx="32">
                  <c:v>56.50714</c:v>
                </c:pt>
                <c:pt idx="33">
                  <c:v>54.943910000000002</c:v>
                </c:pt>
                <c:pt idx="34">
                  <c:v>56.406910000000003</c:v>
                </c:pt>
                <c:pt idx="35">
                  <c:v>54.6188</c:v>
                </c:pt>
                <c:pt idx="36">
                  <c:v>57.960279999999997</c:v>
                </c:pt>
                <c:pt idx="37">
                  <c:v>53.089649999999999</c:v>
                </c:pt>
                <c:pt idx="38">
                  <c:v>55.3626</c:v>
                </c:pt>
                <c:pt idx="39">
                  <c:v>52.709000000000003</c:v>
                </c:pt>
                <c:pt idx="40">
                  <c:v>54.168660000000003</c:v>
                </c:pt>
                <c:pt idx="41">
                  <c:v>52.222439999999999</c:v>
                </c:pt>
                <c:pt idx="42">
                  <c:v>52.542830000000002</c:v>
                </c:pt>
                <c:pt idx="43">
                  <c:v>57.392950000000006</c:v>
                </c:pt>
                <c:pt idx="44">
                  <c:v>59.494680000000002</c:v>
                </c:pt>
                <c:pt idx="45">
                  <c:v>62.712540000000004</c:v>
                </c:pt>
                <c:pt idx="46">
                  <c:v>64.969560000000001</c:v>
                </c:pt>
                <c:pt idx="47">
                  <c:v>65.733380000000011</c:v>
                </c:pt>
                <c:pt idx="48">
                  <c:v>66.215559999999996</c:v>
                </c:pt>
                <c:pt idx="49">
                  <c:v>67.501310000000004</c:v>
                </c:pt>
                <c:pt idx="50">
                  <c:v>70.715630000000004</c:v>
                </c:pt>
                <c:pt idx="51">
                  <c:v>71.733879999999999</c:v>
                </c:pt>
                <c:pt idx="52">
                  <c:v>73.960630000000009</c:v>
                </c:pt>
                <c:pt idx="53">
                  <c:v>78.109560000000002</c:v>
                </c:pt>
                <c:pt idx="54">
                  <c:v>80.802999999999997</c:v>
                </c:pt>
                <c:pt idx="55">
                  <c:v>83.179559999999995</c:v>
                </c:pt>
                <c:pt idx="56">
                  <c:v>81.436750000000004</c:v>
                </c:pt>
                <c:pt idx="57">
                  <c:v>87.021500000000003</c:v>
                </c:pt>
                <c:pt idx="58">
                  <c:v>90.647379999999998</c:v>
                </c:pt>
                <c:pt idx="59">
                  <c:v>95.017880000000005</c:v>
                </c:pt>
                <c:pt idx="60">
                  <c:v>93.136309999999995</c:v>
                </c:pt>
                <c:pt idx="61">
                  <c:v>94.547499999999999</c:v>
                </c:pt>
                <c:pt idx="62">
                  <c:v>101.2897</c:v>
                </c:pt>
                <c:pt idx="63">
                  <c:v>103.5</c:v>
                </c:pt>
                <c:pt idx="64">
                  <c:v>101.93660000000001</c:v>
                </c:pt>
                <c:pt idx="65">
                  <c:v>115.06950000000001</c:v>
                </c:pt>
                <c:pt idx="66">
                  <c:v>122.3091</c:v>
                </c:pt>
                <c:pt idx="67">
                  <c:v>117.00490000000001</c:v>
                </c:pt>
                <c:pt idx="68">
                  <c:v>124.8053</c:v>
                </c:pt>
                <c:pt idx="69">
                  <c:v>126.83160000000001</c:v>
                </c:pt>
                <c:pt idx="70">
                  <c:v>125.8967</c:v>
                </c:pt>
                <c:pt idx="71">
                  <c:v>127.45480000000001</c:v>
                </c:pt>
                <c:pt idx="72">
                  <c:v>130.93940000000001</c:v>
                </c:pt>
                <c:pt idx="73">
                  <c:v>144.00230000000002</c:v>
                </c:pt>
                <c:pt idx="74">
                  <c:v>151.77780000000001</c:v>
                </c:pt>
                <c:pt idx="75">
                  <c:v>138.7149</c:v>
                </c:pt>
                <c:pt idx="76">
                  <c:v>158.3092</c:v>
                </c:pt>
                <c:pt idx="77">
                  <c:v>169.81330000000003</c:v>
                </c:pt>
                <c:pt idx="78">
                  <c:v>168.57380000000001</c:v>
                </c:pt>
                <c:pt idx="79">
                  <c:v>171.36270000000002</c:v>
                </c:pt>
                <c:pt idx="80">
                  <c:v>142.15460000000002</c:v>
                </c:pt>
                <c:pt idx="81">
                  <c:v>151.30089999999998</c:v>
                </c:pt>
                <c:pt idx="82">
                  <c:v>140.4494</c:v>
                </c:pt>
                <c:pt idx="83">
                  <c:v>154.57640000000001</c:v>
                </c:pt>
                <c:pt idx="84">
                  <c:v>164.9331</c:v>
                </c:pt>
                <c:pt idx="85">
                  <c:v>160.1412</c:v>
                </c:pt>
                <c:pt idx="86">
                  <c:v>169.72489999999999</c:v>
                </c:pt>
                <c:pt idx="87">
                  <c:v>191.37649999999999</c:v>
                </c:pt>
                <c:pt idx="88">
                  <c:v>187.51499999999999</c:v>
                </c:pt>
                <c:pt idx="89">
                  <c:v>193.53460000000001</c:v>
                </c:pt>
                <c:pt idx="90">
                  <c:v>211.12860000000001</c:v>
                </c:pt>
                <c:pt idx="91">
                  <c:v>198.78190000000001</c:v>
                </c:pt>
                <c:pt idx="92">
                  <c:v>160.5652</c:v>
                </c:pt>
                <c:pt idx="93">
                  <c:v>142.07400000000001</c:v>
                </c:pt>
                <c:pt idx="94">
                  <c:v>166.57480000000001</c:v>
                </c:pt>
                <c:pt idx="95">
                  <c:v>172.71120000000002</c:v>
                </c:pt>
                <c:pt idx="96">
                  <c:v>165.16180000000003</c:v>
                </c:pt>
                <c:pt idx="97">
                  <c:v>161.00200000000001</c:v>
                </c:pt>
                <c:pt idx="98">
                  <c:v>157.45839999999998</c:v>
                </c:pt>
                <c:pt idx="99">
                  <c:v>151.38239999999999</c:v>
                </c:pt>
                <c:pt idx="100">
                  <c:v>167.91039999999998</c:v>
                </c:pt>
                <c:pt idx="101">
                  <c:v>169.02980000000002</c:v>
                </c:pt>
                <c:pt idx="102">
                  <c:v>152.9905</c:v>
                </c:pt>
                <c:pt idx="103">
                  <c:v>149.44330000000002</c:v>
                </c:pt>
                <c:pt idx="104">
                  <c:v>147.68870000000001</c:v>
                </c:pt>
                <c:pt idx="105">
                  <c:v>119.13860000000001</c:v>
                </c:pt>
                <c:pt idx="106">
                  <c:v>145.6824</c:v>
                </c:pt>
                <c:pt idx="107">
                  <c:v>165.95180000000002</c:v>
                </c:pt>
                <c:pt idx="108">
                  <c:v>143.87630000000001</c:v>
                </c:pt>
                <c:pt idx="109">
                  <c:v>141.86939999999998</c:v>
                </c:pt>
                <c:pt idx="110">
                  <c:v>120.1027</c:v>
                </c:pt>
                <c:pt idx="111">
                  <c:v>116.0506</c:v>
                </c:pt>
                <c:pt idx="112">
                  <c:v>116.8233</c:v>
                </c:pt>
                <c:pt idx="113">
                  <c:v>132.10810000000001</c:v>
                </c:pt>
                <c:pt idx="114">
                  <c:v>142.16310000000001</c:v>
                </c:pt>
                <c:pt idx="115">
                  <c:v>151.86580000000001</c:v>
                </c:pt>
                <c:pt idx="116">
                  <c:v>130.3476</c:v>
                </c:pt>
                <c:pt idx="117">
                  <c:v>136.53979999999999</c:v>
                </c:pt>
                <c:pt idx="118">
                  <c:v>149.71730000000002</c:v>
                </c:pt>
                <c:pt idx="119">
                  <c:v>155.29680000000002</c:v>
                </c:pt>
                <c:pt idx="120">
                  <c:v>151.1121</c:v>
                </c:pt>
                <c:pt idx="121">
                  <c:v>143.82780000000002</c:v>
                </c:pt>
                <c:pt idx="122">
                  <c:v>131.50320000000002</c:v>
                </c:pt>
                <c:pt idx="123">
                  <c:v>112.3145</c:v>
                </c:pt>
                <c:pt idx="124">
                  <c:v>114.87610000000001</c:v>
                </c:pt>
                <c:pt idx="125">
                  <c:v>117.90130000000001</c:v>
                </c:pt>
                <c:pt idx="126">
                  <c:v>111.9316</c:v>
                </c:pt>
                <c:pt idx="127">
                  <c:v>110.9468</c:v>
                </c:pt>
                <c:pt idx="128">
                  <c:v>121.07130000000001</c:v>
                </c:pt>
                <c:pt idx="129">
                  <c:v>116.5438</c:v>
                </c:pt>
                <c:pt idx="130">
                  <c:v>119.06660000000001</c:v>
                </c:pt>
                <c:pt idx="131">
                  <c:v>116.7788</c:v>
                </c:pt>
                <c:pt idx="132">
                  <c:v>117.2513</c:v>
                </c:pt>
                <c:pt idx="133">
                  <c:v>108.7963</c:v>
                </c:pt>
                <c:pt idx="134">
                  <c:v>117.75060000000001</c:v>
                </c:pt>
                <c:pt idx="135">
                  <c:v>129.8511</c:v>
                </c:pt>
                <c:pt idx="136">
                  <c:v>137.87129999999999</c:v>
                </c:pt>
                <c:pt idx="137">
                  <c:v>137.99539999999999</c:v>
                </c:pt>
                <c:pt idx="138">
                  <c:v>139.08829999999998</c:v>
                </c:pt>
                <c:pt idx="139">
                  <c:v>123.96730000000001</c:v>
                </c:pt>
                <c:pt idx="140">
                  <c:v>126.5986</c:v>
                </c:pt>
                <c:pt idx="141">
                  <c:v>119.0523</c:v>
                </c:pt>
                <c:pt idx="142">
                  <c:v>115.2291</c:v>
                </c:pt>
                <c:pt idx="143">
                  <c:v>113.14660000000001</c:v>
                </c:pt>
                <c:pt idx="144">
                  <c:v>108.68430000000001</c:v>
                </c:pt>
                <c:pt idx="145">
                  <c:v>100.3048</c:v>
                </c:pt>
                <c:pt idx="146">
                  <c:v>99.385379999999998</c:v>
                </c:pt>
                <c:pt idx="147">
                  <c:v>100.0279</c:v>
                </c:pt>
                <c:pt idx="148">
                  <c:v>99.515749999999997</c:v>
                </c:pt>
                <c:pt idx="149">
                  <c:v>112.2508</c:v>
                </c:pt>
                <c:pt idx="150">
                  <c:v>114.3199</c:v>
                </c:pt>
                <c:pt idx="151">
                  <c:v>110.52630000000001</c:v>
                </c:pt>
                <c:pt idx="152">
                  <c:v>106.9624</c:v>
                </c:pt>
                <c:pt idx="153">
                  <c:v>105.5861</c:v>
                </c:pt>
                <c:pt idx="154">
                  <c:v>113.7501</c:v>
                </c:pt>
                <c:pt idx="155">
                  <c:v>113.9953</c:v>
                </c:pt>
                <c:pt idx="156">
                  <c:v>124.41419999999999</c:v>
                </c:pt>
                <c:pt idx="157">
                  <c:v>120.7124</c:v>
                </c:pt>
                <c:pt idx="158">
                  <c:v>122.1653</c:v>
                </c:pt>
                <c:pt idx="159">
                  <c:v>122.9967</c:v>
                </c:pt>
                <c:pt idx="160">
                  <c:v>123.1722</c:v>
                </c:pt>
                <c:pt idx="161">
                  <c:v>125.072</c:v>
                </c:pt>
                <c:pt idx="162">
                  <c:v>122.953</c:v>
                </c:pt>
                <c:pt idx="163">
                  <c:v>106.417</c:v>
                </c:pt>
                <c:pt idx="164">
                  <c:v>108.47930000000001</c:v>
                </c:pt>
                <c:pt idx="165">
                  <c:v>97.172809999999998</c:v>
                </c:pt>
                <c:pt idx="166">
                  <c:v>98.374189999999999</c:v>
                </c:pt>
                <c:pt idx="167">
                  <c:v>95.108000000000004</c:v>
                </c:pt>
                <c:pt idx="168">
                  <c:v>100.7453</c:v>
                </c:pt>
                <c:pt idx="169">
                  <c:v>100.3823</c:v>
                </c:pt>
                <c:pt idx="170">
                  <c:v>103.15169999999999</c:v>
                </c:pt>
                <c:pt idx="171">
                  <c:v>100.42840000000001</c:v>
                </c:pt>
                <c:pt idx="172">
                  <c:v>104.59360000000001</c:v>
                </c:pt>
                <c:pt idx="173">
                  <c:v>107.45890000000001</c:v>
                </c:pt>
                <c:pt idx="174">
                  <c:v>100.5245</c:v>
                </c:pt>
                <c:pt idx="175">
                  <c:v>104.4397</c:v>
                </c:pt>
                <c:pt idx="176">
                  <c:v>105.0125</c:v>
                </c:pt>
                <c:pt idx="177">
                  <c:v>103.0793</c:v>
                </c:pt>
                <c:pt idx="178">
                  <c:v>101.7808</c:v>
                </c:pt>
                <c:pt idx="179">
                  <c:v>101.5667</c:v>
                </c:pt>
                <c:pt idx="180">
                  <c:v>95.904309999999995</c:v>
                </c:pt>
                <c:pt idx="181">
                  <c:v>98.45</c:v>
                </c:pt>
                <c:pt idx="182">
                  <c:v>99.379940000000005</c:v>
                </c:pt>
                <c:pt idx="183">
                  <c:v>99.143190000000004</c:v>
                </c:pt>
                <c:pt idx="184">
                  <c:v>98.848060000000004</c:v>
                </c:pt>
                <c:pt idx="185">
                  <c:v>103.72460000000001</c:v>
                </c:pt>
                <c:pt idx="186">
                  <c:v>101.34519999999999</c:v>
                </c:pt>
                <c:pt idx="187">
                  <c:v>104.2388</c:v>
                </c:pt>
                <c:pt idx="188">
                  <c:v>104.96490000000001</c:v>
                </c:pt>
                <c:pt idx="189">
                  <c:v>104.66040000000001</c:v>
                </c:pt>
                <c:pt idx="190">
                  <c:v>109.50210000000001</c:v>
                </c:pt>
                <c:pt idx="191">
                  <c:v>109.7599</c:v>
                </c:pt>
                <c:pt idx="192">
                  <c:v>113.08810000000001</c:v>
                </c:pt>
                <c:pt idx="193">
                  <c:v>112.22090000000001</c:v>
                </c:pt>
                <c:pt idx="194">
                  <c:v>108.0776</c:v>
                </c:pt>
                <c:pt idx="195">
                  <c:v>111.13380000000001</c:v>
                </c:pt>
                <c:pt idx="196">
                  <c:v>120.55210000000001</c:v>
                </c:pt>
                <c:pt idx="197">
                  <c:v>122.3999</c:v>
                </c:pt>
                <c:pt idx="198">
                  <c:v>120.8293</c:v>
                </c:pt>
                <c:pt idx="199">
                  <c:v>120.56040000000002</c:v>
                </c:pt>
                <c:pt idx="200">
                  <c:v>124.42410000000001</c:v>
                </c:pt>
                <c:pt idx="201">
                  <c:v>132.96110000000002</c:v>
                </c:pt>
                <c:pt idx="202">
                  <c:v>142.7259</c:v>
                </c:pt>
                <c:pt idx="203">
                  <c:v>143.51160000000002</c:v>
                </c:pt>
                <c:pt idx="204">
                  <c:v>141.8246</c:v>
                </c:pt>
                <c:pt idx="205">
                  <c:v>136.3476</c:v>
                </c:pt>
                <c:pt idx="206">
                  <c:v>135.86170000000001</c:v>
                </c:pt>
                <c:pt idx="207">
                  <c:v>141.46260000000001</c:v>
                </c:pt>
                <c:pt idx="208">
                  <c:v>136.74360000000001</c:v>
                </c:pt>
                <c:pt idx="209">
                  <c:v>133.00379999999998</c:v>
                </c:pt>
                <c:pt idx="210">
                  <c:v>120.7394</c:v>
                </c:pt>
                <c:pt idx="211">
                  <c:v>119.0421</c:v>
                </c:pt>
                <c:pt idx="212">
                  <c:v>120.3596</c:v>
                </c:pt>
                <c:pt idx="213">
                  <c:v>122.23190000000001</c:v>
                </c:pt>
                <c:pt idx="214">
                  <c:v>101.93510000000001</c:v>
                </c:pt>
                <c:pt idx="215">
                  <c:v>108.4363</c:v>
                </c:pt>
                <c:pt idx="216">
                  <c:v>104.7346</c:v>
                </c:pt>
                <c:pt idx="217">
                  <c:v>98.834999999999994</c:v>
                </c:pt>
                <c:pt idx="218">
                  <c:v>94.553690000000003</c:v>
                </c:pt>
                <c:pt idx="219">
                  <c:v>101.72919999999999</c:v>
                </c:pt>
                <c:pt idx="220">
                  <c:v>99.660560000000004</c:v>
                </c:pt>
                <c:pt idx="221">
                  <c:v>113.8052</c:v>
                </c:pt>
                <c:pt idx="222">
                  <c:v>111.0967</c:v>
                </c:pt>
                <c:pt idx="223">
                  <c:v>115.5013</c:v>
                </c:pt>
                <c:pt idx="224">
                  <c:v>113.02160000000001</c:v>
                </c:pt>
                <c:pt idx="225">
                  <c:v>124.4466</c:v>
                </c:pt>
                <c:pt idx="226">
                  <c:v>123.52890000000001</c:v>
                </c:pt>
                <c:pt idx="227">
                  <c:v>132.54270000000002</c:v>
                </c:pt>
                <c:pt idx="228">
                  <c:v>132.07929999999999</c:v>
                </c:pt>
                <c:pt idx="229">
                  <c:v>125.70699999999999</c:v>
                </c:pt>
                <c:pt idx="230">
                  <c:v>121.526</c:v>
                </c:pt>
                <c:pt idx="231">
                  <c:v>126.7817</c:v>
                </c:pt>
                <c:pt idx="232">
                  <c:v>123.31180000000001</c:v>
                </c:pt>
                <c:pt idx="233">
                  <c:v>118.58240000000001</c:v>
                </c:pt>
                <c:pt idx="234">
                  <c:v>115.6293</c:v>
                </c:pt>
                <c:pt idx="235">
                  <c:v>127.27440000000001</c:v>
                </c:pt>
                <c:pt idx="236">
                  <c:v>129.05850000000001</c:v>
                </c:pt>
                <c:pt idx="237">
                  <c:v>135.14970000000002</c:v>
                </c:pt>
                <c:pt idx="238">
                  <c:v>142.387</c:v>
                </c:pt>
                <c:pt idx="239">
                  <c:v>146.68280000000001</c:v>
                </c:pt>
                <c:pt idx="240">
                  <c:v>152.72</c:v>
                </c:pt>
                <c:pt idx="241">
                  <c:v>145.93970000000002</c:v>
                </c:pt>
                <c:pt idx="242">
                  <c:v>146.7046</c:v>
                </c:pt>
                <c:pt idx="243">
                  <c:v>152.25880000000001</c:v>
                </c:pt>
                <c:pt idx="244">
                  <c:v>154.4331</c:v>
                </c:pt>
                <c:pt idx="245">
                  <c:v>152.9451</c:v>
                </c:pt>
                <c:pt idx="246">
                  <c:v>154.04390000000001</c:v>
                </c:pt>
                <c:pt idx="247">
                  <c:v>156.1575</c:v>
                </c:pt>
                <c:pt idx="248">
                  <c:v>161.76</c:v>
                </c:pt>
                <c:pt idx="249">
                  <c:v>155.12430000000001</c:v>
                </c:pt>
                <c:pt idx="250">
                  <c:v>155.17060000000001</c:v>
                </c:pt>
                <c:pt idx="251">
                  <c:v>152.69489999999999</c:v>
                </c:pt>
                <c:pt idx="252">
                  <c:v>158.91810000000001</c:v>
                </c:pt>
                <c:pt idx="253">
                  <c:v>153.37630000000001</c:v>
                </c:pt>
                <c:pt idx="254">
                  <c:v>158.20310000000001</c:v>
                </c:pt>
                <c:pt idx="255">
                  <c:v>167.6011</c:v>
                </c:pt>
                <c:pt idx="256">
                  <c:v>172.32550000000001</c:v>
                </c:pt>
                <c:pt idx="257">
                  <c:v>168.58699999999999</c:v>
                </c:pt>
                <c:pt idx="258">
                  <c:v>176.39260000000002</c:v>
                </c:pt>
                <c:pt idx="259">
                  <c:v>181.8776</c:v>
                </c:pt>
                <c:pt idx="260">
                  <c:v>168.37180000000001</c:v>
                </c:pt>
                <c:pt idx="261">
                  <c:v>170.75780000000003</c:v>
                </c:pt>
                <c:pt idx="262">
                  <c:v>166.75820000000002</c:v>
                </c:pt>
                <c:pt idx="263">
                  <c:v>170.07730000000001</c:v>
                </c:pt>
                <c:pt idx="264">
                  <c:v>162.58709999999999</c:v>
                </c:pt>
                <c:pt idx="265">
                  <c:v>167.02730000000003</c:v>
                </c:pt>
                <c:pt idx="266">
                  <c:v>172.56389999999999</c:v>
                </c:pt>
                <c:pt idx="267">
                  <c:v>180.2295</c:v>
                </c:pt>
                <c:pt idx="268">
                  <c:v>188.52730000000003</c:v>
                </c:pt>
                <c:pt idx="269">
                  <c:v>178.10560000000001</c:v>
                </c:pt>
                <c:pt idx="270">
                  <c:v>178.64</c:v>
                </c:pt>
                <c:pt idx="271">
                  <c:v>177.6806</c:v>
                </c:pt>
                <c:pt idx="272">
                  <c:v>169.2577</c:v>
                </c:pt>
                <c:pt idx="273">
                  <c:v>167.92770000000002</c:v>
                </c:pt>
                <c:pt idx="274">
                  <c:v>174.7379</c:v>
                </c:pt>
                <c:pt idx="275">
                  <c:v>177.47580000000002</c:v>
                </c:pt>
                <c:pt idx="276">
                  <c:v>182.42160000000001</c:v>
                </c:pt>
                <c:pt idx="277">
                  <c:v>167.01</c:v>
                </c:pt>
                <c:pt idx="278">
                  <c:v>168.3049</c:v>
                </c:pt>
                <c:pt idx="279">
                  <c:v>170.33160000000001</c:v>
                </c:pt>
                <c:pt idx="280">
                  <c:v>179.27939999999998</c:v>
                </c:pt>
                <c:pt idx="281">
                  <c:v>179.80680000000001</c:v>
                </c:pt>
                <c:pt idx="282">
                  <c:v>186.17980000000003</c:v>
                </c:pt>
                <c:pt idx="283">
                  <c:v>172.32280000000003</c:v>
                </c:pt>
                <c:pt idx="284">
                  <c:v>182.98060000000001</c:v>
                </c:pt>
                <c:pt idx="285">
                  <c:v>187.10339999999999</c:v>
                </c:pt>
                <c:pt idx="286">
                  <c:v>183.43889999999999</c:v>
                </c:pt>
                <c:pt idx="287">
                  <c:v>196.3604</c:v>
                </c:pt>
                <c:pt idx="288">
                  <c:v>184.92830000000001</c:v>
                </c:pt>
                <c:pt idx="289">
                  <c:v>189.05829999999997</c:v>
                </c:pt>
                <c:pt idx="290">
                  <c:v>177.14229999999998</c:v>
                </c:pt>
                <c:pt idx="291">
                  <c:v>176.78879999999998</c:v>
                </c:pt>
                <c:pt idx="292">
                  <c:v>178.53220000000002</c:v>
                </c:pt>
                <c:pt idx="293">
                  <c:v>170.99160000000001</c:v>
                </c:pt>
                <c:pt idx="294">
                  <c:v>178.6979</c:v>
                </c:pt>
                <c:pt idx="295">
                  <c:v>171.042</c:v>
                </c:pt>
                <c:pt idx="296">
                  <c:v>174.52189999999999</c:v>
                </c:pt>
                <c:pt idx="297">
                  <c:v>184.17949999999999</c:v>
                </c:pt>
                <c:pt idx="298">
                  <c:v>185.3536</c:v>
                </c:pt>
                <c:pt idx="299">
                  <c:v>186.83229999999998</c:v>
                </c:pt>
                <c:pt idx="300">
                  <c:v>186.6583</c:v>
                </c:pt>
                <c:pt idx="301">
                  <c:v>186.69879999999998</c:v>
                </c:pt>
                <c:pt idx="302">
                  <c:v>200.81059999999999</c:v>
                </c:pt>
                <c:pt idx="303">
                  <c:v>193.81360000000001</c:v>
                </c:pt>
                <c:pt idx="304">
                  <c:v>192.94839999999999</c:v>
                </c:pt>
                <c:pt idx="305">
                  <c:v>196.10650000000001</c:v>
                </c:pt>
                <c:pt idx="306">
                  <c:v>188.3082</c:v>
                </c:pt>
                <c:pt idx="307">
                  <c:v>187.44499999999999</c:v>
                </c:pt>
                <c:pt idx="308">
                  <c:v>182.65429999999998</c:v>
                </c:pt>
                <c:pt idx="309">
                  <c:v>182.86929999999998</c:v>
                </c:pt>
                <c:pt idx="310">
                  <c:v>174.02779999999998</c:v>
                </c:pt>
                <c:pt idx="311">
                  <c:v>178.8152</c:v>
                </c:pt>
                <c:pt idx="312">
                  <c:v>179.28960000000001</c:v>
                </c:pt>
                <c:pt idx="313">
                  <c:v>180.09289999999999</c:v>
                </c:pt>
                <c:pt idx="314">
                  <c:v>182.15299999999999</c:v>
                </c:pt>
                <c:pt idx="315">
                  <c:v>184.36079999999998</c:v>
                </c:pt>
                <c:pt idx="316">
                  <c:v>194.2732</c:v>
                </c:pt>
                <c:pt idx="317">
                  <c:v>191.6242</c:v>
                </c:pt>
                <c:pt idx="318">
                  <c:v>195.5214</c:v>
                </c:pt>
                <c:pt idx="319">
                  <c:v>194.28450000000001</c:v>
                </c:pt>
                <c:pt idx="320">
                  <c:v>191.9812</c:v>
                </c:pt>
                <c:pt idx="321">
                  <c:v>195.90539999999999</c:v>
                </c:pt>
                <c:pt idx="322">
                  <c:v>195.01070000000001</c:v>
                </c:pt>
                <c:pt idx="323">
                  <c:v>195.4794</c:v>
                </c:pt>
                <c:pt idx="324">
                  <c:v>202.76510000000002</c:v>
                </c:pt>
                <c:pt idx="325">
                  <c:v>184.3115</c:v>
                </c:pt>
                <c:pt idx="326">
                  <c:v>185.20699999999999</c:v>
                </c:pt>
                <c:pt idx="327">
                  <c:v>183.8699</c:v>
                </c:pt>
                <c:pt idx="328">
                  <c:v>182.97629999999998</c:v>
                </c:pt>
                <c:pt idx="329">
                  <c:v>186.63579999999999</c:v>
                </c:pt>
                <c:pt idx="330">
                  <c:v>198.31379999999999</c:v>
                </c:pt>
                <c:pt idx="331">
                  <c:v>189.55279999999999</c:v>
                </c:pt>
                <c:pt idx="332">
                  <c:v>196.44239999999999</c:v>
                </c:pt>
                <c:pt idx="333">
                  <c:v>203.80189999999999</c:v>
                </c:pt>
                <c:pt idx="334">
                  <c:v>214.5283</c:v>
                </c:pt>
                <c:pt idx="335">
                  <c:v>201.54589999999999</c:v>
                </c:pt>
                <c:pt idx="336">
                  <c:v>204.86600000000001</c:v>
                </c:pt>
                <c:pt idx="337">
                  <c:v>193.8356</c:v>
                </c:pt>
                <c:pt idx="338">
                  <c:v>200.3339</c:v>
                </c:pt>
                <c:pt idx="339">
                  <c:v>209.29560000000001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6D-437A-8CE6-9DE53124812F}"/>
            </c:ext>
          </c:extLst>
        </c:ser>
        <c:ser>
          <c:idx val="1"/>
          <c:order val="1"/>
          <c:tx>
            <c:strRef>
              <c:f>Fig.1!$Z$2</c:f>
              <c:strCache>
                <c:ptCount val="1"/>
                <c:pt idx="0">
                  <c:v>PEPSICO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Fig.1!$A$5:$A$345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41608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41790</c:v>
                </c:pt>
                <c:pt idx="282">
                  <c:v>41820</c:v>
                </c:pt>
                <c:pt idx="283">
                  <c:v>41851</c:v>
                </c:pt>
                <c:pt idx="284">
                  <c:v>41882</c:v>
                </c:pt>
                <c:pt idx="285">
                  <c:v>41912</c:v>
                </c:pt>
                <c:pt idx="286">
                  <c:v>41943</c:v>
                </c:pt>
                <c:pt idx="287">
                  <c:v>41973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42978</c:v>
                </c:pt>
                <c:pt idx="321">
                  <c:v>43007</c:v>
                </c:pt>
                <c:pt idx="322">
                  <c:v>43039</c:v>
                </c:pt>
                <c:pt idx="323">
                  <c:v>43069</c:v>
                </c:pt>
                <c:pt idx="324">
                  <c:v>43098</c:v>
                </c:pt>
                <c:pt idx="325">
                  <c:v>43131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Fig.1!$Z$5:$Z$345</c:f>
              <c:numCache>
                <c:formatCode>General</c:formatCode>
                <c:ptCount val="341"/>
                <c:pt idx="0">
                  <c:v>20.477830000000001</c:v>
                </c:pt>
                <c:pt idx="1">
                  <c:v>21.65924</c:v>
                </c:pt>
                <c:pt idx="2">
                  <c:v>25.794190000000004</c:v>
                </c:pt>
                <c:pt idx="3">
                  <c:v>27.143630000000002</c:v>
                </c:pt>
                <c:pt idx="4">
                  <c:v>25.12989</c:v>
                </c:pt>
                <c:pt idx="5">
                  <c:v>24.735700000000001</c:v>
                </c:pt>
                <c:pt idx="6">
                  <c:v>23.023060000000001</c:v>
                </c:pt>
                <c:pt idx="7">
                  <c:v>25.305520000000001</c:v>
                </c:pt>
                <c:pt idx="8">
                  <c:v>25.547850000000004</c:v>
                </c:pt>
                <c:pt idx="9">
                  <c:v>22.49</c:v>
                </c:pt>
                <c:pt idx="10">
                  <c:v>22.49</c:v>
                </c:pt>
                <c:pt idx="11">
                  <c:v>23.357530000000001</c:v>
                </c:pt>
                <c:pt idx="12">
                  <c:v>26.708400000000001</c:v>
                </c:pt>
                <c:pt idx="13">
                  <c:v>26.609850000000002</c:v>
                </c:pt>
                <c:pt idx="14">
                  <c:v>25.427190000000003</c:v>
                </c:pt>
                <c:pt idx="15">
                  <c:v>27.004069999999999</c:v>
                </c:pt>
                <c:pt idx="16">
                  <c:v>28.829339999999998</c:v>
                </c:pt>
                <c:pt idx="17">
                  <c:v>28.829339999999998</c:v>
                </c:pt>
                <c:pt idx="18">
                  <c:v>27.545840000000002</c:v>
                </c:pt>
                <c:pt idx="19">
                  <c:v>29.50113</c:v>
                </c:pt>
                <c:pt idx="20">
                  <c:v>29.599799999999998</c:v>
                </c:pt>
                <c:pt idx="21">
                  <c:v>30.00113</c:v>
                </c:pt>
                <c:pt idx="22">
                  <c:v>31.585339999999999</c:v>
                </c:pt>
                <c:pt idx="23">
                  <c:v>32.450850000000003</c:v>
                </c:pt>
                <c:pt idx="24">
                  <c:v>33.048110000000001</c:v>
                </c:pt>
                <c:pt idx="25">
                  <c:v>33.346730000000001</c:v>
                </c:pt>
                <c:pt idx="26">
                  <c:v>31.754049999999999</c:v>
                </c:pt>
                <c:pt idx="27">
                  <c:v>34.143070000000002</c:v>
                </c:pt>
                <c:pt idx="28">
                  <c:v>29.962289999999999</c:v>
                </c:pt>
                <c:pt idx="29">
                  <c:v>29.000499999999999</c:v>
                </c:pt>
                <c:pt idx="30">
                  <c:v>29.546970000000002</c:v>
                </c:pt>
                <c:pt idx="31">
                  <c:v>29.846430000000002</c:v>
                </c:pt>
                <c:pt idx="32">
                  <c:v>31.229209999999998</c:v>
                </c:pt>
                <c:pt idx="33">
                  <c:v>31.13007</c:v>
                </c:pt>
                <c:pt idx="34">
                  <c:v>31.328350000000004</c:v>
                </c:pt>
                <c:pt idx="35">
                  <c:v>31.923190000000002</c:v>
                </c:pt>
                <c:pt idx="36">
                  <c:v>32.590240000000001</c:v>
                </c:pt>
                <c:pt idx="37">
                  <c:v>32.191589999999998</c:v>
                </c:pt>
                <c:pt idx="38">
                  <c:v>31.194940000000003</c:v>
                </c:pt>
                <c:pt idx="39">
                  <c:v>29.20166</c:v>
                </c:pt>
                <c:pt idx="40">
                  <c:v>29.101990000000001</c:v>
                </c:pt>
                <c:pt idx="41">
                  <c:v>28.75611</c:v>
                </c:pt>
                <c:pt idx="42">
                  <c:v>24.262619999999998</c:v>
                </c:pt>
                <c:pt idx="43">
                  <c:v>24.163589999999999</c:v>
                </c:pt>
                <c:pt idx="44">
                  <c:v>26.24324</c:v>
                </c:pt>
                <c:pt idx="45">
                  <c:v>26.24324</c:v>
                </c:pt>
                <c:pt idx="46">
                  <c:v>27.720940000000002</c:v>
                </c:pt>
                <c:pt idx="47">
                  <c:v>27.918940000000003</c:v>
                </c:pt>
                <c:pt idx="48">
                  <c:v>28.71097</c:v>
                </c:pt>
                <c:pt idx="49">
                  <c:v>29.20599</c:v>
                </c:pt>
                <c:pt idx="50">
                  <c:v>30.988049999999998</c:v>
                </c:pt>
                <c:pt idx="51">
                  <c:v>30.988049999999998</c:v>
                </c:pt>
                <c:pt idx="52">
                  <c:v>32.968120000000006</c:v>
                </c:pt>
                <c:pt idx="53">
                  <c:v>38.590770000000006</c:v>
                </c:pt>
                <c:pt idx="54">
                  <c:v>35.834290000000003</c:v>
                </c:pt>
                <c:pt idx="55">
                  <c:v>36.917200000000001</c:v>
                </c:pt>
                <c:pt idx="56">
                  <c:v>35.634869999999999</c:v>
                </c:pt>
                <c:pt idx="57">
                  <c:v>40.163050000000005</c:v>
                </c:pt>
                <c:pt idx="58">
                  <c:v>41.44276</c:v>
                </c:pt>
                <c:pt idx="59">
                  <c:v>43.631329999999998</c:v>
                </c:pt>
                <c:pt idx="60">
                  <c:v>44.025280000000002</c:v>
                </c:pt>
                <c:pt idx="61">
                  <c:v>46.98001</c:v>
                </c:pt>
                <c:pt idx="62">
                  <c:v>49.83623</c:v>
                </c:pt>
                <c:pt idx="63">
                  <c:v>49.83623</c:v>
                </c:pt>
                <c:pt idx="64">
                  <c:v>50.068150000000003</c:v>
                </c:pt>
                <c:pt idx="65">
                  <c:v>52.114760000000004</c:v>
                </c:pt>
                <c:pt idx="66">
                  <c:v>55.641330000000004</c:v>
                </c:pt>
                <c:pt idx="67">
                  <c:v>49.763730000000002</c:v>
                </c:pt>
                <c:pt idx="68">
                  <c:v>45.035230000000006</c:v>
                </c:pt>
                <c:pt idx="69">
                  <c:v>44.252040000000001</c:v>
                </c:pt>
                <c:pt idx="70">
                  <c:v>46.023879999999998</c:v>
                </c:pt>
                <c:pt idx="71">
                  <c:v>46.994879999999995</c:v>
                </c:pt>
                <c:pt idx="72">
                  <c:v>45.441309999999994</c:v>
                </c:pt>
                <c:pt idx="73">
                  <c:v>54.180039999999998</c:v>
                </c:pt>
                <c:pt idx="74">
                  <c:v>51.267130000000002</c:v>
                </c:pt>
                <c:pt idx="75">
                  <c:v>50.29618</c:v>
                </c:pt>
                <c:pt idx="76">
                  <c:v>53.75844</c:v>
                </c:pt>
                <c:pt idx="77">
                  <c:v>56.31418</c:v>
                </c:pt>
                <c:pt idx="78">
                  <c:v>57.559200000000004</c:v>
                </c:pt>
                <c:pt idx="79">
                  <c:v>58.54298</c:v>
                </c:pt>
                <c:pt idx="80">
                  <c:v>55.099270000000004</c:v>
                </c:pt>
                <c:pt idx="81">
                  <c:v>62.082329999999999</c:v>
                </c:pt>
                <c:pt idx="82">
                  <c:v>55.942509999999999</c:v>
                </c:pt>
                <c:pt idx="83">
                  <c:v>55.942509999999999</c:v>
                </c:pt>
                <c:pt idx="84">
                  <c:v>54.994330000000005</c:v>
                </c:pt>
                <c:pt idx="85">
                  <c:v>54.804720000000003</c:v>
                </c:pt>
                <c:pt idx="86">
                  <c:v>55.373620000000003</c:v>
                </c:pt>
                <c:pt idx="87">
                  <c:v>63.537190000000002</c:v>
                </c:pt>
                <c:pt idx="88">
                  <c:v>59.071940000000005</c:v>
                </c:pt>
                <c:pt idx="89">
                  <c:v>60.852710000000002</c:v>
                </c:pt>
                <c:pt idx="90">
                  <c:v>61.411859999999997</c:v>
                </c:pt>
                <c:pt idx="91">
                  <c:v>57.348590000000002</c:v>
                </c:pt>
                <c:pt idx="92">
                  <c:v>41.055330000000005</c:v>
                </c:pt>
                <c:pt idx="93">
                  <c:v>43.356610000000003</c:v>
                </c:pt>
                <c:pt idx="94">
                  <c:v>49.518999999999998</c:v>
                </c:pt>
                <c:pt idx="95">
                  <c:v>56.76343</c:v>
                </c:pt>
                <c:pt idx="96">
                  <c:v>59.973020000000005</c:v>
                </c:pt>
                <c:pt idx="97">
                  <c:v>57.221940000000004</c:v>
                </c:pt>
                <c:pt idx="98">
                  <c:v>55.112790000000004</c:v>
                </c:pt>
                <c:pt idx="99">
                  <c:v>57.835929999999998</c:v>
                </c:pt>
                <c:pt idx="100">
                  <c:v>54.515219999999999</c:v>
                </c:pt>
                <c:pt idx="101">
                  <c:v>52.433300000000003</c:v>
                </c:pt>
                <c:pt idx="102">
                  <c:v>57.141210000000001</c:v>
                </c:pt>
                <c:pt idx="103">
                  <c:v>56.939309999999999</c:v>
                </c:pt>
                <c:pt idx="104">
                  <c:v>49.901849999999996</c:v>
                </c:pt>
                <c:pt idx="105">
                  <c:v>44.600929999999998</c:v>
                </c:pt>
                <c:pt idx="106">
                  <c:v>50.494500000000002</c:v>
                </c:pt>
                <c:pt idx="107">
                  <c:v>50.312520000000006</c:v>
                </c:pt>
                <c:pt idx="108">
                  <c:v>51.313340000000004</c:v>
                </c:pt>
                <c:pt idx="109">
                  <c:v>49.675669999999997</c:v>
                </c:pt>
                <c:pt idx="110">
                  <c:v>46.764279999999999</c:v>
                </c:pt>
                <c:pt idx="111">
                  <c:v>50.342580000000005</c:v>
                </c:pt>
                <c:pt idx="112">
                  <c:v>52.958980000000004</c:v>
                </c:pt>
                <c:pt idx="113">
                  <c:v>58.901580000000003</c:v>
                </c:pt>
                <c:pt idx="114">
                  <c:v>64.035219999999995</c:v>
                </c:pt>
                <c:pt idx="115">
                  <c:v>66.110749999999996</c:v>
                </c:pt>
                <c:pt idx="116">
                  <c:v>61.510980000000004</c:v>
                </c:pt>
                <c:pt idx="117">
                  <c:v>66.381309999999999</c:v>
                </c:pt>
                <c:pt idx="118">
                  <c:v>69.898809999999997</c:v>
                </c:pt>
                <c:pt idx="119">
                  <c:v>65.479429999999994</c:v>
                </c:pt>
                <c:pt idx="120">
                  <c:v>71.52225</c:v>
                </c:pt>
                <c:pt idx="121">
                  <c:v>63.596170000000001</c:v>
                </c:pt>
                <c:pt idx="122">
                  <c:v>66.496750000000006</c:v>
                </c:pt>
                <c:pt idx="123">
                  <c:v>63.724989999999998</c:v>
                </c:pt>
                <c:pt idx="124">
                  <c:v>63.522040000000004</c:v>
                </c:pt>
                <c:pt idx="125">
                  <c:v>65.525760000000005</c:v>
                </c:pt>
                <c:pt idx="126">
                  <c:v>64.705950000000001</c:v>
                </c:pt>
                <c:pt idx="127">
                  <c:v>68.507999999999996</c:v>
                </c:pt>
                <c:pt idx="128">
                  <c:v>83.332940000000008</c:v>
                </c:pt>
                <c:pt idx="129">
                  <c:v>85.992559999999997</c:v>
                </c:pt>
                <c:pt idx="130">
                  <c:v>85.222630000000009</c:v>
                </c:pt>
                <c:pt idx="131">
                  <c:v>85.082689999999999</c:v>
                </c:pt>
                <c:pt idx="132">
                  <c:v>85.187629999999999</c:v>
                </c:pt>
                <c:pt idx="133">
                  <c:v>87.637059999999991</c:v>
                </c:pt>
                <c:pt idx="134">
                  <c:v>88.354439999999997</c:v>
                </c:pt>
                <c:pt idx="135">
                  <c:v>90.869380000000007</c:v>
                </c:pt>
                <c:pt idx="136">
                  <c:v>91.76294</c:v>
                </c:pt>
                <c:pt idx="137">
                  <c:v>91.904380000000003</c:v>
                </c:pt>
                <c:pt idx="138">
                  <c:v>85.221059999999994</c:v>
                </c:pt>
                <c:pt idx="139">
                  <c:v>76.098190000000002</c:v>
                </c:pt>
                <c:pt idx="140">
                  <c:v>70.09038000000001</c:v>
                </c:pt>
                <c:pt idx="141">
                  <c:v>65.482709999999997</c:v>
                </c:pt>
                <c:pt idx="142">
                  <c:v>78.153880000000001</c:v>
                </c:pt>
                <c:pt idx="143">
                  <c:v>75.282939999999996</c:v>
                </c:pt>
                <c:pt idx="144">
                  <c:v>74.822190000000006</c:v>
                </c:pt>
                <c:pt idx="145">
                  <c:v>71.738559999999993</c:v>
                </c:pt>
                <c:pt idx="146">
                  <c:v>65.85763</c:v>
                </c:pt>
                <c:pt idx="147">
                  <c:v>68.74494</c:v>
                </c:pt>
                <c:pt idx="148">
                  <c:v>74.35963000000001</c:v>
                </c:pt>
                <c:pt idx="149">
                  <c:v>75.940309999999997</c:v>
                </c:pt>
                <c:pt idx="150">
                  <c:v>76.455749999999995</c:v>
                </c:pt>
                <c:pt idx="151">
                  <c:v>79.498689999999996</c:v>
                </c:pt>
                <c:pt idx="152">
                  <c:v>76.858440000000002</c:v>
                </c:pt>
                <c:pt idx="153">
                  <c:v>79.084500000000006</c:v>
                </c:pt>
                <c:pt idx="154">
                  <c:v>82.094809999999995</c:v>
                </c:pt>
                <c:pt idx="155">
                  <c:v>82.609809999999996</c:v>
                </c:pt>
                <c:pt idx="156">
                  <c:v>80.034689999999998</c:v>
                </c:pt>
                <c:pt idx="157">
                  <c:v>81.133440000000007</c:v>
                </c:pt>
                <c:pt idx="158">
                  <c:v>88.761690000000002</c:v>
                </c:pt>
                <c:pt idx="159">
                  <c:v>92.096689999999995</c:v>
                </c:pt>
                <c:pt idx="160">
                  <c:v>93.015810000000002</c:v>
                </c:pt>
                <c:pt idx="161">
                  <c:v>91.103880000000004</c:v>
                </c:pt>
                <c:pt idx="162">
                  <c:v>91.974500000000006</c:v>
                </c:pt>
                <c:pt idx="163">
                  <c:v>84.701189999999997</c:v>
                </c:pt>
                <c:pt idx="164">
                  <c:v>84.701189999999997</c:v>
                </c:pt>
                <c:pt idx="165">
                  <c:v>81.949880000000007</c:v>
                </c:pt>
                <c:pt idx="166">
                  <c:v>83.516440000000003</c:v>
                </c:pt>
                <c:pt idx="167">
                  <c:v>84.072310000000002</c:v>
                </c:pt>
                <c:pt idx="168">
                  <c:v>87.929810000000003</c:v>
                </c:pt>
                <c:pt idx="169">
                  <c:v>90.456500000000005</c:v>
                </c:pt>
                <c:pt idx="170">
                  <c:v>90.386250000000004</c:v>
                </c:pt>
                <c:pt idx="171">
                  <c:v>88.993380000000002</c:v>
                </c:pt>
                <c:pt idx="172">
                  <c:v>93.172309999999996</c:v>
                </c:pt>
                <c:pt idx="173">
                  <c:v>94.210499999999996</c:v>
                </c:pt>
                <c:pt idx="174">
                  <c:v>90.308809999999994</c:v>
                </c:pt>
                <c:pt idx="175">
                  <c:v>91.055750000000003</c:v>
                </c:pt>
                <c:pt idx="176">
                  <c:v>91.590059999999994</c:v>
                </c:pt>
                <c:pt idx="177">
                  <c:v>94.09281</c:v>
                </c:pt>
                <c:pt idx="178">
                  <c:v>98.025130000000004</c:v>
                </c:pt>
                <c:pt idx="179">
                  <c:v>98.224249999999998</c:v>
                </c:pt>
                <c:pt idx="180">
                  <c:v>98.025130000000004</c:v>
                </c:pt>
                <c:pt idx="181">
                  <c:v>94.872630000000001</c:v>
                </c:pt>
                <c:pt idx="182">
                  <c:v>97.931190000000001</c:v>
                </c:pt>
                <c:pt idx="183">
                  <c:v>95.744249999999994</c:v>
                </c:pt>
                <c:pt idx="184">
                  <c:v>96.240880000000004</c:v>
                </c:pt>
                <c:pt idx="185">
                  <c:v>99.909440000000004</c:v>
                </c:pt>
                <c:pt idx="186">
                  <c:v>99.21538000000001</c:v>
                </c:pt>
                <c:pt idx="187">
                  <c:v>104.4933</c:v>
                </c:pt>
                <c:pt idx="188">
                  <c:v>107.6258</c:v>
                </c:pt>
                <c:pt idx="189">
                  <c:v>107.5928</c:v>
                </c:pt>
                <c:pt idx="190">
                  <c:v>104.17360000000001</c:v>
                </c:pt>
                <c:pt idx="191">
                  <c:v>101.7597</c:v>
                </c:pt>
                <c:pt idx="192">
                  <c:v>102.71210000000001</c:v>
                </c:pt>
                <c:pt idx="193">
                  <c:v>107.1293</c:v>
                </c:pt>
                <c:pt idx="194">
                  <c:v>103.4248</c:v>
                </c:pt>
                <c:pt idx="195">
                  <c:v>104.0962</c:v>
                </c:pt>
                <c:pt idx="196">
                  <c:v>107.65540000000001</c:v>
                </c:pt>
                <c:pt idx="197">
                  <c:v>111.3043</c:v>
                </c:pt>
                <c:pt idx="198">
                  <c:v>105.63560000000001</c:v>
                </c:pt>
                <c:pt idx="199">
                  <c:v>106.0279</c:v>
                </c:pt>
                <c:pt idx="200">
                  <c:v>109.92190000000001</c:v>
                </c:pt>
                <c:pt idx="201">
                  <c:v>118.3725</c:v>
                </c:pt>
                <c:pt idx="202">
                  <c:v>118.6671</c:v>
                </c:pt>
                <c:pt idx="203">
                  <c:v>124.2368</c:v>
                </c:pt>
                <c:pt idx="204">
                  <c:v>122.1763</c:v>
                </c:pt>
                <c:pt idx="205">
                  <c:v>109.5402</c:v>
                </c:pt>
                <c:pt idx="206">
                  <c:v>111.42040000000001</c:v>
                </c:pt>
                <c:pt idx="207">
                  <c:v>115.6491</c:v>
                </c:pt>
                <c:pt idx="208">
                  <c:v>108.69460000000001</c:v>
                </c:pt>
                <c:pt idx="209">
                  <c:v>108.32980000000001</c:v>
                </c:pt>
                <c:pt idx="210">
                  <c:v>100.8593</c:v>
                </c:pt>
                <c:pt idx="211">
                  <c:v>104.20099999999999</c:v>
                </c:pt>
                <c:pt idx="212">
                  <c:v>107.2068</c:v>
                </c:pt>
                <c:pt idx="213">
                  <c:v>111.5746</c:v>
                </c:pt>
                <c:pt idx="214">
                  <c:v>88.543379999999999</c:v>
                </c:pt>
                <c:pt idx="215">
                  <c:v>88.061940000000007</c:v>
                </c:pt>
                <c:pt idx="216">
                  <c:v>85.06438</c:v>
                </c:pt>
                <c:pt idx="217">
                  <c:v>78.013190000000009</c:v>
                </c:pt>
                <c:pt idx="218">
                  <c:v>74.919880000000006</c:v>
                </c:pt>
                <c:pt idx="219">
                  <c:v>80.11788</c:v>
                </c:pt>
                <c:pt idx="220">
                  <c:v>77.465879999999999</c:v>
                </c:pt>
                <c:pt idx="221">
                  <c:v>81.03088000000001</c:v>
                </c:pt>
                <c:pt idx="222">
                  <c:v>85.561130000000006</c:v>
                </c:pt>
                <c:pt idx="223">
                  <c:v>88.408380000000008</c:v>
                </c:pt>
                <c:pt idx="224">
                  <c:v>88.283749999999998</c:v>
                </c:pt>
                <c:pt idx="225">
                  <c:v>91.383880000000005</c:v>
                </c:pt>
                <c:pt idx="226">
                  <c:v>94.484880000000004</c:v>
                </c:pt>
                <c:pt idx="227">
                  <c:v>97.090810000000005</c:v>
                </c:pt>
                <c:pt idx="228">
                  <c:v>94.875</c:v>
                </c:pt>
                <c:pt idx="229">
                  <c:v>93.033690000000007</c:v>
                </c:pt>
                <c:pt idx="230">
                  <c:v>98.071629999999999</c:v>
                </c:pt>
                <c:pt idx="231">
                  <c:v>109.34180000000001</c:v>
                </c:pt>
                <c:pt idx="232">
                  <c:v>105.18140000000001</c:v>
                </c:pt>
                <c:pt idx="233">
                  <c:v>101.4239</c:v>
                </c:pt>
                <c:pt idx="234">
                  <c:v>98.295190000000005</c:v>
                </c:pt>
                <c:pt idx="235">
                  <c:v>103.26740000000001</c:v>
                </c:pt>
                <c:pt idx="236">
                  <c:v>102.10599999999999</c:v>
                </c:pt>
                <c:pt idx="237">
                  <c:v>105.7015</c:v>
                </c:pt>
                <c:pt idx="238">
                  <c:v>103.49010000000001</c:v>
                </c:pt>
                <c:pt idx="239">
                  <c:v>102.4282</c:v>
                </c:pt>
                <c:pt idx="240">
                  <c:v>103.53760000000001</c:v>
                </c:pt>
                <c:pt idx="241">
                  <c:v>101.92110000000001</c:v>
                </c:pt>
                <c:pt idx="242">
                  <c:v>100.61590000000001</c:v>
                </c:pt>
                <c:pt idx="243">
                  <c:v>103.0853</c:v>
                </c:pt>
                <c:pt idx="244">
                  <c:v>108.89110000000001</c:v>
                </c:pt>
                <c:pt idx="245">
                  <c:v>112.416</c:v>
                </c:pt>
                <c:pt idx="246">
                  <c:v>111.3253</c:v>
                </c:pt>
                <c:pt idx="247">
                  <c:v>101.34990000000001</c:v>
                </c:pt>
                <c:pt idx="248">
                  <c:v>101.96719999999999</c:v>
                </c:pt>
                <c:pt idx="249">
                  <c:v>97.963189999999997</c:v>
                </c:pt>
                <c:pt idx="250">
                  <c:v>98.416629999999998</c:v>
                </c:pt>
                <c:pt idx="251">
                  <c:v>100.0583</c:v>
                </c:pt>
                <c:pt idx="252">
                  <c:v>103.73230000000001</c:v>
                </c:pt>
                <c:pt idx="253">
                  <c:v>102.6692</c:v>
                </c:pt>
                <c:pt idx="254">
                  <c:v>98.856059999999999</c:v>
                </c:pt>
                <c:pt idx="255">
                  <c:v>104.0368</c:v>
                </c:pt>
                <c:pt idx="256">
                  <c:v>103.22160000000001</c:v>
                </c:pt>
                <c:pt idx="257">
                  <c:v>106.11490000000001</c:v>
                </c:pt>
                <c:pt idx="258">
                  <c:v>110.50960000000001</c:v>
                </c:pt>
                <c:pt idx="259">
                  <c:v>113.18780000000001</c:v>
                </c:pt>
                <c:pt idx="260">
                  <c:v>112.72090000000001</c:v>
                </c:pt>
                <c:pt idx="261">
                  <c:v>110.1375</c:v>
                </c:pt>
                <c:pt idx="262">
                  <c:v>107.104</c:v>
                </c:pt>
                <c:pt idx="263">
                  <c:v>108.60440000000001</c:v>
                </c:pt>
                <c:pt idx="264">
                  <c:v>105.8511</c:v>
                </c:pt>
                <c:pt idx="265">
                  <c:v>112.68819999999999</c:v>
                </c:pt>
                <c:pt idx="266">
                  <c:v>116.89660000000001</c:v>
                </c:pt>
                <c:pt idx="267">
                  <c:v>123.5314</c:v>
                </c:pt>
                <c:pt idx="268">
                  <c:v>127.53290000000001</c:v>
                </c:pt>
                <c:pt idx="269">
                  <c:v>124.9041</c:v>
                </c:pt>
                <c:pt idx="270">
                  <c:v>126.48140000000001</c:v>
                </c:pt>
                <c:pt idx="271">
                  <c:v>128.8366</c:v>
                </c:pt>
                <c:pt idx="272">
                  <c:v>122.96080000000001</c:v>
                </c:pt>
                <c:pt idx="273">
                  <c:v>122.60599999999999</c:v>
                </c:pt>
                <c:pt idx="274">
                  <c:v>128.96029999999999</c:v>
                </c:pt>
                <c:pt idx="275">
                  <c:v>129.52770000000001</c:v>
                </c:pt>
                <c:pt idx="276">
                  <c:v>127.1966</c:v>
                </c:pt>
                <c:pt idx="277">
                  <c:v>123.23990000000001</c:v>
                </c:pt>
                <c:pt idx="278">
                  <c:v>122.99890000000001</c:v>
                </c:pt>
                <c:pt idx="279">
                  <c:v>128.2679</c:v>
                </c:pt>
                <c:pt idx="280">
                  <c:v>130.21379999999999</c:v>
                </c:pt>
                <c:pt idx="281">
                  <c:v>133.91290000000001</c:v>
                </c:pt>
                <c:pt idx="282">
                  <c:v>135.44409999999999</c:v>
                </c:pt>
                <c:pt idx="283">
                  <c:v>132.74809999999999</c:v>
                </c:pt>
                <c:pt idx="284">
                  <c:v>139.3629</c:v>
                </c:pt>
                <c:pt idx="285">
                  <c:v>140.26689999999999</c:v>
                </c:pt>
                <c:pt idx="286">
                  <c:v>143.92860000000002</c:v>
                </c:pt>
                <c:pt idx="287">
                  <c:v>149.81030000000001</c:v>
                </c:pt>
                <c:pt idx="288">
                  <c:v>141.51910000000001</c:v>
                </c:pt>
                <c:pt idx="289">
                  <c:v>140.3518</c:v>
                </c:pt>
                <c:pt idx="290">
                  <c:v>146.7234</c:v>
                </c:pt>
                <c:pt idx="291">
                  <c:v>141.74270000000001</c:v>
                </c:pt>
                <c:pt idx="292">
                  <c:v>140.40189999999998</c:v>
                </c:pt>
                <c:pt idx="293">
                  <c:v>142.3355</c:v>
                </c:pt>
                <c:pt idx="294">
                  <c:v>137.77459999999999</c:v>
                </c:pt>
                <c:pt idx="295">
                  <c:v>141.53739999999999</c:v>
                </c:pt>
                <c:pt idx="296">
                  <c:v>136.51339999999999</c:v>
                </c:pt>
                <c:pt idx="297">
                  <c:v>137.381</c:v>
                </c:pt>
                <c:pt idx="298">
                  <c:v>148.87560000000002</c:v>
                </c:pt>
                <c:pt idx="299">
                  <c:v>145.91810000000001</c:v>
                </c:pt>
                <c:pt idx="300">
                  <c:v>145.5685</c:v>
                </c:pt>
                <c:pt idx="301">
                  <c:v>144.6653</c:v>
                </c:pt>
                <c:pt idx="302">
                  <c:v>142.94310000000002</c:v>
                </c:pt>
                <c:pt idx="303">
                  <c:v>149.7526</c:v>
                </c:pt>
                <c:pt idx="304">
                  <c:v>148.71710000000002</c:v>
                </c:pt>
                <c:pt idx="305">
                  <c:v>146.13159999999999</c:v>
                </c:pt>
                <c:pt idx="306">
                  <c:v>152.46429999999998</c:v>
                </c:pt>
                <c:pt idx="307">
                  <c:v>156.75289999999998</c:v>
                </c:pt>
                <c:pt idx="308">
                  <c:v>153.62989999999999</c:v>
                </c:pt>
                <c:pt idx="309">
                  <c:v>155.99600000000001</c:v>
                </c:pt>
                <c:pt idx="310">
                  <c:v>153.74439999999998</c:v>
                </c:pt>
                <c:pt idx="311">
                  <c:v>143.5616</c:v>
                </c:pt>
                <c:pt idx="312">
                  <c:v>150.05850000000001</c:v>
                </c:pt>
                <c:pt idx="313">
                  <c:v>148.83939999999998</c:v>
                </c:pt>
                <c:pt idx="314">
                  <c:v>157.5359</c:v>
                </c:pt>
                <c:pt idx="315">
                  <c:v>159.76320000000001</c:v>
                </c:pt>
                <c:pt idx="316">
                  <c:v>161.82050000000001</c:v>
                </c:pt>
                <c:pt idx="317">
                  <c:v>166.94879999999998</c:v>
                </c:pt>
                <c:pt idx="318">
                  <c:v>164.9776</c:v>
                </c:pt>
                <c:pt idx="319">
                  <c:v>166.22879999999998</c:v>
                </c:pt>
                <c:pt idx="320">
                  <c:v>164.9743</c:v>
                </c:pt>
                <c:pt idx="321">
                  <c:v>158.46929999999998</c:v>
                </c:pt>
                <c:pt idx="322">
                  <c:v>156.7628</c:v>
                </c:pt>
                <c:pt idx="323">
                  <c:v>165.7081</c:v>
                </c:pt>
                <c:pt idx="324">
                  <c:v>170.54329999999999</c:v>
                </c:pt>
                <c:pt idx="325">
                  <c:v>171.0838</c:v>
                </c:pt>
                <c:pt idx="326">
                  <c:v>155.8066</c:v>
                </c:pt>
                <c:pt idx="327">
                  <c:v>154.9324</c:v>
                </c:pt>
                <c:pt idx="328">
                  <c:v>143.11760000000001</c:v>
                </c:pt>
                <c:pt idx="329">
                  <c:v>142.13929999999999</c:v>
                </c:pt>
                <c:pt idx="330">
                  <c:v>154.36120000000003</c:v>
                </c:pt>
                <c:pt idx="331">
                  <c:v>162.64709999999999</c:v>
                </c:pt>
                <c:pt idx="332">
                  <c:v>158.41829999999999</c:v>
                </c:pt>
                <c:pt idx="333">
                  <c:v>157.8134</c:v>
                </c:pt>
                <c:pt idx="334">
                  <c:v>158.63210000000001</c:v>
                </c:pt>
                <c:pt idx="335">
                  <c:v>172.1267</c:v>
                </c:pt>
                <c:pt idx="336">
                  <c:v>155.95009999999999</c:v>
                </c:pt>
                <c:pt idx="337">
                  <c:v>159.04139999999998</c:v>
                </c:pt>
                <c:pt idx="338">
                  <c:v>162.43789999999998</c:v>
                </c:pt>
                <c:pt idx="339">
                  <c:v>172.09479999999999</c:v>
                </c:pt>
                <c:pt idx="340">
                  <c:v>179.5034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6D-437A-8CE6-9DE531248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158048"/>
        <c:axId val="442158440"/>
      </c:lineChart>
      <c:dateAx>
        <c:axId val="442158048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ES"/>
          </a:p>
        </c:txPr>
        <c:crossAx val="442158440"/>
        <c:crosses val="autoZero"/>
        <c:auto val="1"/>
        <c:lblOffset val="100"/>
        <c:baseTimeUnit val="months"/>
        <c:majorUnit val="24"/>
        <c:majorTimeUnit val="months"/>
      </c:dateAx>
      <c:valAx>
        <c:axId val="442158440"/>
        <c:scaling>
          <c:orientation val="minMax"/>
          <c:max val="250"/>
          <c:min val="0"/>
        </c:scaling>
        <c:delete val="0"/>
        <c:axPos val="l"/>
        <c:majorGridlines>
          <c:spPr>
            <a:ln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44215804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8300141169578892"/>
          <c:y val="2.6402535908239329E-2"/>
          <c:w val="0.31918543960956136"/>
          <c:h val="0.12314490565441137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82825</xdr:colOff>
      <xdr:row>382</xdr:row>
      <xdr:rowOff>81998</xdr:rowOff>
    </xdr:from>
    <xdr:to>
      <xdr:col>9</xdr:col>
      <xdr:colOff>207065</xdr:colOff>
      <xdr:row>392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82826</xdr:colOff>
      <xdr:row>397</xdr:row>
      <xdr:rowOff>24019</xdr:rowOff>
    </xdr:from>
    <xdr:to>
      <xdr:col>9</xdr:col>
      <xdr:colOff>231913</xdr:colOff>
      <xdr:row>406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74543</xdr:colOff>
      <xdr:row>410</xdr:row>
      <xdr:rowOff>15737</xdr:rowOff>
    </xdr:from>
    <xdr:to>
      <xdr:col>9</xdr:col>
      <xdr:colOff>240196</xdr:colOff>
      <xdr:row>420</xdr:row>
      <xdr:rowOff>8282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0.06759</cdr:x>
      <cdr:y>0.02888</cdr:y>
    </cdr:from>
    <cdr:to>
      <cdr:x>0.36113</cdr:x>
      <cdr:y>0.12966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92743" y="64471"/>
          <a:ext cx="1705657" cy="2250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FF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 baseline="0">
              <a:effectLst/>
              <a:latin typeface="+mn-lt"/>
              <a:ea typeface="+mn-ea"/>
              <a:cs typeface="+mn-cs"/>
            </a:rPr>
            <a:t>Equity Market </a:t>
          </a:r>
          <a:r>
            <a:rPr lang="es-ES" sz="1000" b="1" baseline="0">
              <a:effectLst/>
              <a:latin typeface="Arial Narrow" panose="020B0606020202030204" pitchFamily="34" charset="0"/>
              <a:ea typeface="+mn-ea"/>
              <a:cs typeface="+mn-cs"/>
            </a:rPr>
            <a:t>Value</a:t>
          </a:r>
          <a:r>
            <a:rPr lang="es-ES" sz="1000" b="1" baseline="0">
              <a:effectLst/>
              <a:latin typeface="+mn-lt"/>
              <a:ea typeface="+mn-ea"/>
              <a:cs typeface="+mn-cs"/>
            </a:rPr>
            <a:t> ($ billion)</a:t>
          </a:r>
          <a:endParaRPr lang="es-ES" sz="1000">
            <a:effectLst/>
          </a:endParaRPr>
        </a:p>
        <a:p xmlns:a="http://schemas.openxmlformats.org/drawingml/2006/main">
          <a:endParaRPr lang="es-ES" sz="1100" b="1">
            <a:latin typeface="Arial Narrow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0.0591</cdr:x>
      <cdr:y>0.03159</cdr:y>
    </cdr:from>
    <cdr:to>
      <cdr:x>0.35633</cdr:x>
      <cdr:y>0.1508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44899" y="58815"/>
          <a:ext cx="1734450" cy="2219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FF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00" b="1" baseline="0">
              <a:effectLst/>
              <a:latin typeface="+mn-lt"/>
              <a:ea typeface="+mn-ea"/>
              <a:cs typeface="+mn-cs"/>
            </a:rPr>
            <a:t>Equity Market Value ($ billion)</a:t>
          </a:r>
          <a:endParaRPr lang="es-ES" sz="1000">
            <a:effectLst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0.05153</cdr:x>
      <cdr:y>0.00781</cdr:y>
    </cdr:from>
    <cdr:to>
      <cdr:x>0.33232</cdr:x>
      <cdr:y>0.13226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1563" y="14823"/>
          <a:ext cx="1643194" cy="2361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FF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 baseline="0">
              <a:effectLst/>
              <a:latin typeface="Arial Narrow" panose="020B0606020202030204" pitchFamily="34" charset="0"/>
              <a:ea typeface="+mn-ea"/>
              <a:cs typeface="+mn-cs"/>
            </a:rPr>
            <a:t>Equity Market Value ($ billion)</a:t>
          </a:r>
          <a:endParaRPr lang="es-ES" sz="100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s-ES" sz="1100" b="1">
            <a:latin typeface="Arial Narrow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392"/>
  <sheetViews>
    <sheetView tabSelected="1" topLeftCell="A378" zoomScale="85" zoomScaleNormal="85" workbookViewId="0">
      <selection activeCell="K388" sqref="K388"/>
    </sheetView>
  </sheetViews>
  <sheetFormatPr baseColWidth="10" defaultColWidth="9.140625" defaultRowHeight="15" x14ac:dyDescent="0.25"/>
  <cols>
    <col min="1" max="1" width="10.140625" customWidth="1"/>
    <col min="2" max="2" width="12.85546875" bestFit="1" customWidth="1"/>
    <col min="3" max="3" width="15.140625" customWidth="1"/>
    <col min="4" max="4" width="13.5703125" bestFit="1" customWidth="1"/>
    <col min="5" max="5" width="12" bestFit="1" customWidth="1"/>
    <col min="6" max="6" width="8.140625" bestFit="1" customWidth="1"/>
    <col min="7" max="7" width="12.85546875" bestFit="1" customWidth="1"/>
    <col min="8" max="8" width="12" bestFit="1" customWidth="1"/>
    <col min="9" max="9" width="4.5703125" customWidth="1"/>
    <col min="10" max="10" width="8.7109375" bestFit="1" customWidth="1"/>
    <col min="11" max="11" width="13.5703125" bestFit="1" customWidth="1"/>
    <col min="12" max="14" width="13.42578125" customWidth="1"/>
    <col min="15" max="15" width="12" bestFit="1" customWidth="1"/>
    <col min="16" max="16" width="8.140625" bestFit="1" customWidth="1"/>
    <col min="17" max="17" width="8.140625" customWidth="1"/>
    <col min="18" max="18" width="13.42578125" customWidth="1"/>
    <col min="19" max="19" width="13.5703125" bestFit="1" customWidth="1"/>
    <col min="20" max="20" width="13.42578125" customWidth="1"/>
    <col min="21" max="21" width="10" customWidth="1"/>
    <col min="22" max="22" width="13.42578125" customWidth="1"/>
    <col min="23" max="23" width="9.85546875" customWidth="1"/>
    <col min="24" max="24" width="5.85546875" customWidth="1"/>
    <col min="25" max="25" width="8.7109375" customWidth="1"/>
    <col min="26" max="26" width="12" bestFit="1" customWidth="1"/>
    <col min="27" max="27" width="8.140625" bestFit="1" customWidth="1"/>
    <col min="28" max="28" width="8" customWidth="1"/>
    <col min="29" max="29" width="13.5703125" bestFit="1" customWidth="1"/>
    <col min="30" max="30" width="13.42578125" customWidth="1"/>
    <col min="31" max="31" width="7.42578125" customWidth="1"/>
    <col min="32" max="32" width="9.85546875" customWidth="1"/>
    <col min="33" max="33" width="13.42578125" customWidth="1"/>
    <col min="34" max="35" width="8" customWidth="1"/>
    <col min="36" max="36" width="12" bestFit="1" customWidth="1"/>
    <col min="37" max="41" width="9.28515625" bestFit="1" customWidth="1"/>
    <col min="43" max="43" width="12" bestFit="1" customWidth="1"/>
    <col min="44" max="46" width="9.28515625" bestFit="1" customWidth="1"/>
    <col min="47" max="48" width="10.85546875" bestFit="1" customWidth="1"/>
    <col min="50" max="55" width="9.28515625" bestFit="1" customWidth="1"/>
    <col min="57" max="62" width="9.28515625" bestFit="1" customWidth="1"/>
    <col min="64" max="64" width="10.42578125" bestFit="1" customWidth="1"/>
    <col min="65" max="69" width="9.28515625" bestFit="1" customWidth="1"/>
    <col min="71" max="76" width="9.28515625" bestFit="1" customWidth="1"/>
    <col min="78" max="83" width="9.28515625" bestFit="1" customWidth="1"/>
    <col min="85" max="90" width="9.28515625" bestFit="1" customWidth="1"/>
    <col min="92" max="97" width="9.28515625" bestFit="1" customWidth="1"/>
    <col min="99" max="104" width="9.28515625" bestFit="1" customWidth="1"/>
    <col min="106" max="111" width="9.28515625" bestFit="1" customWidth="1"/>
    <col min="113" max="117" width="9.28515625" bestFit="1" customWidth="1"/>
    <col min="120" max="122" width="9.28515625" bestFit="1" customWidth="1"/>
    <col min="123" max="126" width="9.28515625" customWidth="1"/>
    <col min="127" max="129" width="9.28515625" bestFit="1" customWidth="1"/>
    <col min="130" max="133" width="9.28515625" customWidth="1"/>
    <col min="134" max="135" width="9.28515625" bestFit="1" customWidth="1"/>
    <col min="136" max="140" width="9.28515625" customWidth="1"/>
    <col min="141" max="143" width="9.28515625" bestFit="1" customWidth="1"/>
    <col min="144" max="147" width="9.28515625" customWidth="1"/>
    <col min="148" max="150" width="9.28515625" bestFit="1" customWidth="1"/>
    <col min="151" max="254" width="9.140625" style="27"/>
  </cols>
  <sheetData>
    <row r="1" spans="1:254" x14ac:dyDescent="0.25">
      <c r="A1" s="18" t="s">
        <v>9</v>
      </c>
      <c r="B1" s="18"/>
      <c r="C1" s="18"/>
      <c r="D1" s="18" t="s">
        <v>29</v>
      </c>
    </row>
    <row r="2" spans="1:254" s="30" customFormat="1" ht="14.25" x14ac:dyDescent="0.25">
      <c r="A2" s="3"/>
      <c r="B2" s="3" t="s">
        <v>10</v>
      </c>
      <c r="C2" s="3" t="s">
        <v>10</v>
      </c>
      <c r="D2" s="3" t="s">
        <v>10</v>
      </c>
      <c r="E2" s="3" t="s">
        <v>10</v>
      </c>
      <c r="F2" s="3" t="s">
        <v>10</v>
      </c>
      <c r="G2" s="3" t="s">
        <v>10</v>
      </c>
      <c r="H2" s="3" t="s">
        <v>10</v>
      </c>
      <c r="I2" s="3"/>
      <c r="J2" s="28" t="s">
        <v>2</v>
      </c>
      <c r="K2" s="28" t="s">
        <v>2</v>
      </c>
      <c r="L2" s="28" t="s">
        <v>2</v>
      </c>
      <c r="M2" s="28" t="s">
        <v>2</v>
      </c>
      <c r="N2" s="28" t="s">
        <v>2</v>
      </c>
      <c r="O2" s="28" t="s">
        <v>2</v>
      </c>
      <c r="P2" s="28" t="s">
        <v>2</v>
      </c>
      <c r="Q2" s="28"/>
      <c r="R2" s="28" t="s">
        <v>3</v>
      </c>
      <c r="S2" s="28" t="s">
        <v>3</v>
      </c>
      <c r="T2" s="28" t="s">
        <v>3</v>
      </c>
      <c r="U2" s="28" t="s">
        <v>3</v>
      </c>
      <c r="V2" s="28" t="s">
        <v>3</v>
      </c>
      <c r="W2" s="28" t="s">
        <v>3</v>
      </c>
      <c r="X2" s="28"/>
      <c r="Y2" s="28" t="s">
        <v>4</v>
      </c>
      <c r="Z2" s="28" t="s">
        <v>4</v>
      </c>
      <c r="AA2" s="28" t="s">
        <v>4</v>
      </c>
      <c r="AB2" s="28" t="s">
        <v>4</v>
      </c>
      <c r="AC2" s="28" t="s">
        <v>4</v>
      </c>
      <c r="AD2" s="28" t="s">
        <v>4</v>
      </c>
      <c r="AE2" s="28"/>
      <c r="AF2" s="28" t="s">
        <v>8</v>
      </c>
      <c r="AG2" s="28" t="s">
        <v>8</v>
      </c>
      <c r="AH2" s="28"/>
      <c r="AI2" s="28"/>
      <c r="AJ2" s="28" t="s">
        <v>12</v>
      </c>
      <c r="AK2" s="28"/>
      <c r="AL2" s="28"/>
      <c r="AM2" s="28"/>
      <c r="AN2" s="28"/>
      <c r="AO2" s="28"/>
      <c r="AP2" s="28"/>
      <c r="AQ2" s="28" t="s">
        <v>13</v>
      </c>
      <c r="AR2" s="28"/>
      <c r="AS2" s="28"/>
      <c r="AT2" s="28"/>
      <c r="AU2" s="28"/>
      <c r="AV2" s="28"/>
      <c r="AW2" s="28"/>
      <c r="AX2" s="28" t="s">
        <v>14</v>
      </c>
      <c r="AY2" s="28"/>
      <c r="AZ2" s="28"/>
      <c r="BA2" s="28"/>
      <c r="BB2" s="28"/>
      <c r="BC2" s="28"/>
      <c r="BD2" s="28"/>
      <c r="BE2" s="28" t="s">
        <v>15</v>
      </c>
      <c r="BF2" s="28"/>
      <c r="BG2" s="28"/>
      <c r="BH2" s="28"/>
      <c r="BI2" s="28"/>
      <c r="BJ2" s="28"/>
      <c r="BK2" s="28"/>
      <c r="BL2" s="28" t="s">
        <v>16</v>
      </c>
      <c r="BM2" s="28"/>
      <c r="BN2" s="28"/>
      <c r="BO2" s="28"/>
      <c r="BP2" s="28"/>
      <c r="BQ2" s="28"/>
      <c r="BR2" s="28"/>
      <c r="BS2" s="28" t="s">
        <v>17</v>
      </c>
      <c r="BT2" s="28"/>
      <c r="BU2" s="28"/>
      <c r="BV2" s="28"/>
      <c r="BW2" s="28"/>
      <c r="BX2" s="28"/>
      <c r="BY2" s="28"/>
      <c r="BZ2" s="28" t="s">
        <v>18</v>
      </c>
      <c r="CA2" s="28"/>
      <c r="CB2" s="28"/>
      <c r="CC2" s="28"/>
      <c r="CD2" s="28"/>
      <c r="CE2" s="28"/>
      <c r="CF2" s="28"/>
      <c r="CG2" s="28" t="s">
        <v>19</v>
      </c>
      <c r="CH2" s="28"/>
      <c r="CI2" s="28"/>
      <c r="CJ2" s="28"/>
      <c r="CK2" s="28"/>
      <c r="CL2" s="28"/>
      <c r="CM2" s="28"/>
      <c r="CN2" s="28" t="s">
        <v>20</v>
      </c>
      <c r="CO2" s="28"/>
      <c r="CP2" s="28"/>
      <c r="CQ2" s="28"/>
      <c r="CR2" s="28"/>
      <c r="CS2" s="28"/>
      <c r="CT2" s="28"/>
      <c r="CU2" s="28" t="s">
        <v>21</v>
      </c>
      <c r="CV2" s="28"/>
      <c r="CW2" s="28"/>
      <c r="CX2" s="28"/>
      <c r="CY2" s="28"/>
      <c r="CZ2" s="28"/>
      <c r="DA2" s="28"/>
      <c r="DB2" s="28" t="s">
        <v>22</v>
      </c>
      <c r="DC2" s="28"/>
      <c r="DD2" s="28"/>
      <c r="DE2" s="28"/>
      <c r="DF2" s="28"/>
      <c r="DG2" s="28"/>
      <c r="DH2" s="28"/>
      <c r="DI2" s="28" t="s">
        <v>23</v>
      </c>
      <c r="DJ2" s="28"/>
      <c r="DK2" s="28"/>
      <c r="DL2" s="28"/>
      <c r="DM2" s="28"/>
      <c r="DN2" s="28"/>
      <c r="DO2" s="28"/>
      <c r="DP2" s="28" t="s">
        <v>24</v>
      </c>
      <c r="DQ2" s="28"/>
      <c r="DR2" s="28"/>
      <c r="DS2" s="28"/>
      <c r="DT2" s="28"/>
      <c r="DU2" s="28"/>
      <c r="DV2" s="28"/>
      <c r="DW2" s="28" t="s">
        <v>25</v>
      </c>
      <c r="DX2" s="28"/>
      <c r="DY2" s="28"/>
      <c r="DZ2" s="28"/>
      <c r="EA2" s="28"/>
      <c r="EB2" s="28"/>
      <c r="EC2" s="28"/>
      <c r="ED2" s="28" t="s">
        <v>26</v>
      </c>
      <c r="EE2" s="28"/>
      <c r="EF2" s="28"/>
      <c r="EG2" s="28"/>
      <c r="EH2" s="28"/>
      <c r="EI2" s="28"/>
      <c r="EJ2" s="28"/>
      <c r="EK2" s="28" t="s">
        <v>27</v>
      </c>
      <c r="EL2" s="28"/>
      <c r="EM2" s="28"/>
      <c r="EN2" s="28"/>
      <c r="EO2" s="28"/>
      <c r="EP2" s="28"/>
      <c r="EQ2" s="28"/>
      <c r="ER2" s="28" t="s">
        <v>28</v>
      </c>
      <c r="ES2" s="28"/>
      <c r="ET2" s="28"/>
      <c r="EU2" s="1"/>
      <c r="EV2" s="1"/>
      <c r="EW2" s="1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</row>
    <row r="3" spans="1:254" s="30" customFormat="1" ht="14.25" x14ac:dyDescent="0.25">
      <c r="A3" s="3"/>
      <c r="B3" s="3" t="s">
        <v>31</v>
      </c>
      <c r="C3" s="14" t="s">
        <v>0</v>
      </c>
      <c r="D3" s="3" t="s">
        <v>38</v>
      </c>
      <c r="E3" s="14" t="s">
        <v>35</v>
      </c>
      <c r="F3" s="14" t="s">
        <v>32</v>
      </c>
      <c r="G3" s="11" t="s">
        <v>34</v>
      </c>
      <c r="H3" s="3" t="s">
        <v>7</v>
      </c>
      <c r="I3" s="3"/>
      <c r="J3" s="3" t="s">
        <v>31</v>
      </c>
      <c r="K3" s="14" t="s">
        <v>0</v>
      </c>
      <c r="L3" s="3" t="s">
        <v>38</v>
      </c>
      <c r="M3" s="14" t="s">
        <v>35</v>
      </c>
      <c r="N3" s="14" t="s">
        <v>32</v>
      </c>
      <c r="O3" s="11" t="s">
        <v>34</v>
      </c>
      <c r="P3" s="3" t="s">
        <v>7</v>
      </c>
      <c r="Q3" s="3"/>
      <c r="R3" s="3" t="s">
        <v>7</v>
      </c>
      <c r="S3" s="3" t="s">
        <v>5</v>
      </c>
      <c r="T3" s="3" t="s">
        <v>6</v>
      </c>
      <c r="U3" s="3" t="s">
        <v>39</v>
      </c>
      <c r="V3" s="3" t="s">
        <v>40</v>
      </c>
      <c r="W3" s="3" t="s">
        <v>34</v>
      </c>
      <c r="X3" s="3"/>
      <c r="Y3" s="3" t="s">
        <v>5</v>
      </c>
      <c r="Z3" s="3" t="s">
        <v>6</v>
      </c>
      <c r="AA3" s="3" t="s">
        <v>39</v>
      </c>
      <c r="AB3" s="3" t="s">
        <v>40</v>
      </c>
      <c r="AC3" s="3" t="s">
        <v>34</v>
      </c>
      <c r="AD3" s="3" t="s">
        <v>7</v>
      </c>
      <c r="AE3" s="3"/>
      <c r="AF3" s="3" t="s">
        <v>7</v>
      </c>
      <c r="AG3" s="3" t="s">
        <v>5</v>
      </c>
      <c r="AH3" s="3" t="s">
        <v>6</v>
      </c>
      <c r="AI3" s="3"/>
      <c r="AJ3" s="3" t="s">
        <v>7</v>
      </c>
      <c r="AK3" s="3" t="s">
        <v>5</v>
      </c>
      <c r="AL3" s="3" t="s">
        <v>6</v>
      </c>
      <c r="AM3" s="3" t="s">
        <v>41</v>
      </c>
      <c r="AN3" s="3" t="s">
        <v>40</v>
      </c>
      <c r="AO3" s="3" t="s">
        <v>34</v>
      </c>
      <c r="AP3" s="3"/>
      <c r="AQ3" s="3" t="s">
        <v>7</v>
      </c>
      <c r="AR3" s="3" t="s">
        <v>5</v>
      </c>
      <c r="AS3" s="3" t="s">
        <v>6</v>
      </c>
      <c r="AT3" s="3" t="s">
        <v>41</v>
      </c>
      <c r="AU3" s="3" t="s">
        <v>40</v>
      </c>
      <c r="AV3" s="3" t="s">
        <v>34</v>
      </c>
      <c r="AW3" s="3"/>
      <c r="AX3" s="3" t="s">
        <v>7</v>
      </c>
      <c r="AY3" s="3" t="s">
        <v>5</v>
      </c>
      <c r="AZ3" s="3" t="s">
        <v>6</v>
      </c>
      <c r="BA3" s="3" t="s">
        <v>41</v>
      </c>
      <c r="BB3" s="3" t="s">
        <v>40</v>
      </c>
      <c r="BC3" s="3" t="s">
        <v>34</v>
      </c>
      <c r="BD3" s="3"/>
      <c r="BE3" s="3" t="s">
        <v>7</v>
      </c>
      <c r="BF3" s="3" t="s">
        <v>5</v>
      </c>
      <c r="BG3" s="3" t="s">
        <v>6</v>
      </c>
      <c r="BH3" s="3" t="s">
        <v>41</v>
      </c>
      <c r="BI3" s="3" t="s">
        <v>40</v>
      </c>
      <c r="BJ3" s="3" t="s">
        <v>34</v>
      </c>
      <c r="BK3" s="3"/>
      <c r="BL3" s="3" t="s">
        <v>7</v>
      </c>
      <c r="BM3" s="3" t="s">
        <v>5</v>
      </c>
      <c r="BN3" s="3" t="s">
        <v>6</v>
      </c>
      <c r="BO3" s="3" t="s">
        <v>41</v>
      </c>
      <c r="BP3" s="3" t="s">
        <v>40</v>
      </c>
      <c r="BQ3" s="3" t="s">
        <v>34</v>
      </c>
      <c r="BR3" s="3"/>
      <c r="BS3" s="3" t="s">
        <v>7</v>
      </c>
      <c r="BT3" s="3" t="s">
        <v>5</v>
      </c>
      <c r="BU3" s="3" t="s">
        <v>6</v>
      </c>
      <c r="BV3" s="3" t="s">
        <v>41</v>
      </c>
      <c r="BW3" s="3" t="s">
        <v>40</v>
      </c>
      <c r="BX3" s="3" t="s">
        <v>34</v>
      </c>
      <c r="BY3" s="3"/>
      <c r="BZ3" s="3" t="s">
        <v>7</v>
      </c>
      <c r="CA3" s="3" t="s">
        <v>5</v>
      </c>
      <c r="CB3" s="3" t="s">
        <v>6</v>
      </c>
      <c r="CC3" s="3" t="s">
        <v>41</v>
      </c>
      <c r="CD3" s="3" t="s">
        <v>40</v>
      </c>
      <c r="CE3" s="3" t="s">
        <v>34</v>
      </c>
      <c r="CF3" s="3"/>
      <c r="CG3" s="3" t="s">
        <v>7</v>
      </c>
      <c r="CH3" s="3" t="s">
        <v>31</v>
      </c>
      <c r="CI3" s="3" t="s">
        <v>0</v>
      </c>
      <c r="CJ3" s="3" t="s">
        <v>6</v>
      </c>
      <c r="CK3" s="3" t="s">
        <v>32</v>
      </c>
      <c r="CL3" s="11" t="s">
        <v>34</v>
      </c>
      <c r="CM3" s="11"/>
      <c r="CN3" s="3" t="s">
        <v>30</v>
      </c>
      <c r="CO3" s="3" t="s">
        <v>5</v>
      </c>
      <c r="CP3" s="3" t="s">
        <v>6</v>
      </c>
      <c r="CQ3" s="3" t="s">
        <v>41</v>
      </c>
      <c r="CR3" s="3" t="s">
        <v>40</v>
      </c>
      <c r="CS3" s="3" t="s">
        <v>34</v>
      </c>
      <c r="CT3" s="3"/>
      <c r="CU3" s="3" t="s">
        <v>7</v>
      </c>
      <c r="CV3" s="3" t="s">
        <v>5</v>
      </c>
      <c r="CW3" s="3" t="s">
        <v>6</v>
      </c>
      <c r="CX3" s="3" t="s">
        <v>41</v>
      </c>
      <c r="CY3" s="3" t="s">
        <v>40</v>
      </c>
      <c r="CZ3" s="3" t="s">
        <v>34</v>
      </c>
      <c r="DA3" s="3"/>
      <c r="DB3" s="3" t="s">
        <v>7</v>
      </c>
      <c r="DC3" s="3" t="s">
        <v>5</v>
      </c>
      <c r="DD3" s="3" t="s">
        <v>6</v>
      </c>
      <c r="DE3" s="3" t="s">
        <v>41</v>
      </c>
      <c r="DF3" s="3" t="s">
        <v>40</v>
      </c>
      <c r="DG3" s="3" t="s">
        <v>34</v>
      </c>
      <c r="DH3" s="3"/>
      <c r="DI3" s="3" t="s">
        <v>7</v>
      </c>
      <c r="DJ3" s="3" t="s">
        <v>5</v>
      </c>
      <c r="DK3" s="3" t="s">
        <v>6</v>
      </c>
      <c r="DL3" s="3" t="s">
        <v>41</v>
      </c>
      <c r="DM3" s="3" t="s">
        <v>40</v>
      </c>
      <c r="DN3" s="3" t="s">
        <v>34</v>
      </c>
      <c r="DO3" s="3"/>
      <c r="DP3" s="3" t="s">
        <v>7</v>
      </c>
      <c r="DQ3" s="3" t="s">
        <v>5</v>
      </c>
      <c r="DR3" s="3" t="s">
        <v>6</v>
      </c>
      <c r="DS3" s="3" t="s">
        <v>41</v>
      </c>
      <c r="DT3" s="3" t="s">
        <v>40</v>
      </c>
      <c r="DU3" s="3" t="s">
        <v>34</v>
      </c>
      <c r="DV3" s="3"/>
      <c r="DW3" s="3" t="s">
        <v>7</v>
      </c>
      <c r="DX3" s="3" t="s">
        <v>5</v>
      </c>
      <c r="DY3" s="3" t="s">
        <v>6</v>
      </c>
      <c r="DZ3" s="3" t="s">
        <v>41</v>
      </c>
      <c r="EA3" s="3" t="s">
        <v>40</v>
      </c>
      <c r="EB3" s="3" t="s">
        <v>34</v>
      </c>
      <c r="EC3" s="3"/>
      <c r="ED3" s="3" t="s">
        <v>7</v>
      </c>
      <c r="EE3" s="3" t="s">
        <v>5</v>
      </c>
      <c r="EF3" s="3" t="s">
        <v>6</v>
      </c>
      <c r="EG3" s="3" t="s">
        <v>41</v>
      </c>
      <c r="EH3" s="3" t="s">
        <v>40</v>
      </c>
      <c r="EI3" s="3" t="s">
        <v>34</v>
      </c>
      <c r="EJ3" s="3"/>
      <c r="EK3" s="3" t="s">
        <v>7</v>
      </c>
      <c r="EL3" s="3" t="s">
        <v>5</v>
      </c>
      <c r="EM3" s="3" t="s">
        <v>6</v>
      </c>
      <c r="EN3" s="3" t="s">
        <v>41</v>
      </c>
      <c r="EO3" s="3" t="s">
        <v>40</v>
      </c>
      <c r="EP3" s="3" t="s">
        <v>34</v>
      </c>
      <c r="EQ3" s="3"/>
      <c r="ER3" s="3" t="s">
        <v>7</v>
      </c>
      <c r="ES3" s="3" t="s">
        <v>5</v>
      </c>
      <c r="ET3" s="3" t="s">
        <v>6</v>
      </c>
      <c r="EU3" s="3" t="s">
        <v>41</v>
      </c>
      <c r="EV3" s="3" t="s">
        <v>40</v>
      </c>
      <c r="EW3" s="3" t="s">
        <v>34</v>
      </c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</row>
    <row r="4" spans="1:254" s="30" customFormat="1" ht="14.25" x14ac:dyDescent="0.25">
      <c r="A4" s="3"/>
      <c r="B4" s="3"/>
      <c r="C4" s="1"/>
      <c r="D4" s="3" t="s">
        <v>10</v>
      </c>
      <c r="E4" s="3"/>
      <c r="F4" s="3"/>
      <c r="G4" s="3"/>
      <c r="H4" s="3"/>
      <c r="I4" s="3"/>
      <c r="J4" s="3"/>
      <c r="K4" s="1"/>
      <c r="L4" s="3" t="s">
        <v>2</v>
      </c>
      <c r="M4" s="3"/>
      <c r="N4" s="3"/>
      <c r="O4" s="3"/>
      <c r="P4" s="3"/>
      <c r="Q4" s="3"/>
      <c r="R4" s="3"/>
      <c r="S4" s="3"/>
      <c r="T4" s="3" t="s">
        <v>3</v>
      </c>
      <c r="U4" s="3"/>
      <c r="V4" s="3"/>
      <c r="W4" s="3"/>
      <c r="X4" s="3"/>
      <c r="Y4" s="3"/>
      <c r="Z4" s="3" t="s">
        <v>4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1"/>
      <c r="CM4" s="1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</row>
    <row r="5" spans="1:254" s="30" customFormat="1" ht="16.5" x14ac:dyDescent="0.3">
      <c r="A5" s="4">
        <v>33238</v>
      </c>
      <c r="B5" s="1">
        <v>4.7808000000000002</v>
      </c>
      <c r="C5" s="8">
        <f>D5/B5</f>
        <v>10.530639223560911</v>
      </c>
      <c r="D5" s="1">
        <v>50.344880000000003</v>
      </c>
      <c r="E5" s="2">
        <f>B5</f>
        <v>4.7808000000000002</v>
      </c>
      <c r="F5" s="2"/>
      <c r="G5" s="2"/>
      <c r="H5" s="1">
        <v>620.16999999999996</v>
      </c>
      <c r="I5" s="1"/>
      <c r="J5" s="1">
        <v>1.0452000000000001</v>
      </c>
      <c r="K5" s="8">
        <f>L5/J5</f>
        <v>8.2003157290470696</v>
      </c>
      <c r="L5" s="1">
        <v>8.5709699999999991</v>
      </c>
      <c r="M5" s="2">
        <f>J5</f>
        <v>1.0452000000000001</v>
      </c>
      <c r="N5" s="2"/>
      <c r="O5" s="2"/>
      <c r="P5" s="1">
        <v>1075</v>
      </c>
      <c r="Q5" s="1"/>
      <c r="R5" s="1">
        <v>781.6</v>
      </c>
      <c r="S5" s="1">
        <v>5.8125</v>
      </c>
      <c r="T5" s="1">
        <v>31.050930000000001</v>
      </c>
      <c r="U5" s="2">
        <f t="shared" ref="U5:U68" si="0">T5/S5</f>
        <v>5.3420954838709678</v>
      </c>
      <c r="V5" s="2"/>
      <c r="W5" s="2"/>
      <c r="X5" s="1"/>
      <c r="Y5" s="31">
        <v>11.956800000000001</v>
      </c>
      <c r="Z5" s="1">
        <v>20.477830000000001</v>
      </c>
      <c r="AA5" s="2">
        <f>Z5/Y5</f>
        <v>1.712651378295196</v>
      </c>
      <c r="AB5" s="2"/>
      <c r="AC5" s="2"/>
      <c r="AD5" s="1">
        <v>1381.4</v>
      </c>
      <c r="AE5" s="1"/>
      <c r="AF5" s="32">
        <v>367.63</v>
      </c>
      <c r="AG5" s="32">
        <v>330.22</v>
      </c>
      <c r="AH5" s="32">
        <v>2194.9490000000001</v>
      </c>
      <c r="AI5" s="32"/>
      <c r="AJ5" s="32">
        <v>322.84000000000003</v>
      </c>
      <c r="AK5" s="32">
        <v>3.1183000000000001</v>
      </c>
      <c r="AL5" s="32">
        <v>7.7264999999999997</v>
      </c>
      <c r="AM5" s="7">
        <f>AL5/AK5</f>
        <v>2.4777923868774652</v>
      </c>
      <c r="AN5" s="7"/>
      <c r="AO5" s="7"/>
      <c r="AP5" s="7"/>
      <c r="AQ5" s="32">
        <v>1547.8400000000001</v>
      </c>
      <c r="AR5" s="32">
        <v>12.9375</v>
      </c>
      <c r="AS5" s="32">
        <v>64.489999999999995</v>
      </c>
      <c r="AT5" s="32">
        <f>AS5/AR5</f>
        <v>4.9847342995169077</v>
      </c>
      <c r="AU5" s="32"/>
      <c r="AV5" s="32"/>
      <c r="AW5" s="32"/>
      <c r="AX5" s="32">
        <v>310.03000000000003</v>
      </c>
      <c r="AY5" s="32">
        <v>1.5357000000000001</v>
      </c>
      <c r="AZ5" s="32">
        <v>5.1509600000000004</v>
      </c>
      <c r="BA5" s="8">
        <f>AZ5/AY5</f>
        <v>3.3541446897180438</v>
      </c>
      <c r="BB5" s="8"/>
      <c r="BC5" s="8"/>
      <c r="BD5" s="8"/>
      <c r="BE5" s="32">
        <v>12499.11</v>
      </c>
      <c r="BF5" s="32">
        <v>7.5625</v>
      </c>
      <c r="BG5" s="32">
        <v>34.261540000000004</v>
      </c>
      <c r="BH5" s="8">
        <f>BG5/BF5</f>
        <v>4.5304515702479344</v>
      </c>
      <c r="BI5" s="8"/>
      <c r="BJ5" s="8"/>
      <c r="BK5" s="8"/>
      <c r="BL5" s="32">
        <v>1024.33</v>
      </c>
      <c r="BM5" s="32">
        <v>18.156200000000002</v>
      </c>
      <c r="BN5" s="32">
        <v>25.659490000000002</v>
      </c>
      <c r="BO5" s="8">
        <f>BN5/BM5</f>
        <v>1.4132632379022041</v>
      </c>
      <c r="BP5" s="8"/>
      <c r="BQ5" s="8"/>
      <c r="BR5" s="8"/>
      <c r="BS5" s="32">
        <v>2894.65</v>
      </c>
      <c r="BT5" s="32">
        <v>1.2031000000000001</v>
      </c>
      <c r="BU5" s="32">
        <v>7.6848600000000005</v>
      </c>
      <c r="BV5" s="8">
        <f>BU5/BT5</f>
        <v>6.3875488321835263</v>
      </c>
      <c r="BW5" s="8"/>
      <c r="BX5" s="8"/>
      <c r="BY5" s="8"/>
      <c r="BZ5" s="32">
        <v>584.93000000000006</v>
      </c>
      <c r="CA5" s="32">
        <v>10.7453</v>
      </c>
      <c r="CB5" s="32">
        <v>30.030630000000002</v>
      </c>
      <c r="CC5" s="8">
        <f>CB5/CA5</f>
        <v>2.7947688756944897</v>
      </c>
      <c r="CD5" s="8"/>
      <c r="CE5" s="8"/>
      <c r="CF5" s="8"/>
      <c r="CG5" s="32">
        <v>426.08</v>
      </c>
      <c r="CH5" s="32">
        <v>14</v>
      </c>
      <c r="CI5" s="8">
        <f>CJ5/CH5</f>
        <v>1.1998278571428571</v>
      </c>
      <c r="CJ5" s="32">
        <v>16.79759</v>
      </c>
      <c r="CK5" s="8"/>
      <c r="CL5" s="26"/>
      <c r="CM5" s="26"/>
      <c r="CN5" s="32">
        <v>487.83</v>
      </c>
      <c r="CO5" s="32">
        <v>8.9687000000000001</v>
      </c>
      <c r="CP5" s="32">
        <v>23.892240000000001</v>
      </c>
      <c r="CQ5" s="8">
        <f>CP5/CO5</f>
        <v>2.6639579872222283</v>
      </c>
      <c r="CR5" s="8"/>
      <c r="CS5" s="8"/>
      <c r="CT5" s="8"/>
      <c r="CU5" s="32">
        <v>307.32</v>
      </c>
      <c r="CV5" s="32">
        <v>0.19450000000000001</v>
      </c>
      <c r="CW5" s="32">
        <v>1.0385599999999999</v>
      </c>
      <c r="CX5" s="8">
        <f>CW5/CV5</f>
        <v>5.3396401028277634</v>
      </c>
      <c r="CY5" s="8"/>
      <c r="CZ5" s="8"/>
      <c r="DA5" s="8"/>
      <c r="DB5" s="32">
        <v>657.45</v>
      </c>
      <c r="DC5" s="32">
        <v>3.3646000000000003</v>
      </c>
      <c r="DD5" s="32">
        <v>13.340380000000001</v>
      </c>
      <c r="DE5" s="8">
        <f>DD5/DC5</f>
        <v>3.9649230220531417</v>
      </c>
      <c r="DF5" s="8"/>
      <c r="DG5" s="8"/>
      <c r="DH5" s="8"/>
      <c r="DI5" s="32">
        <v>272.95999999999998</v>
      </c>
      <c r="DJ5" s="32">
        <v>5.7187999999999999</v>
      </c>
      <c r="DK5" s="32">
        <v>2.3423099999999999</v>
      </c>
      <c r="DL5" s="8">
        <f>DK5/DJ5</f>
        <v>0.40958068126180319</v>
      </c>
      <c r="DM5" s="8"/>
      <c r="DN5" s="8"/>
      <c r="DO5" s="8"/>
      <c r="DP5" s="32">
        <v>207.09</v>
      </c>
      <c r="DQ5" s="32">
        <v>0.16</v>
      </c>
      <c r="DR5" s="32">
        <v>0.63052999999999992</v>
      </c>
      <c r="DS5" s="8">
        <f>DR5/DQ5</f>
        <v>3.9408124999999994</v>
      </c>
      <c r="DT5" s="8"/>
      <c r="DU5" s="8"/>
      <c r="DV5" s="8"/>
      <c r="DW5" s="32">
        <v>949.28</v>
      </c>
      <c r="DX5" s="32">
        <v>14.177100000000001</v>
      </c>
      <c r="DY5" s="32">
        <v>34.81559</v>
      </c>
      <c r="DZ5" s="8">
        <f>DY5/DX5</f>
        <v>2.455762461998575</v>
      </c>
      <c r="EA5" s="8"/>
      <c r="EB5" s="8"/>
      <c r="EC5" s="8"/>
      <c r="ED5" s="32" t="s">
        <v>1</v>
      </c>
      <c r="EE5" s="32" t="s">
        <v>1</v>
      </c>
      <c r="EF5" s="32" t="e">
        <v>#VALUE!</v>
      </c>
      <c r="EG5" s="8" t="e">
        <f>EF5/EE5</f>
        <v>#VALUE!</v>
      </c>
      <c r="EH5" s="8"/>
      <c r="EI5" s="8"/>
      <c r="EJ5" s="8"/>
      <c r="EK5" s="32">
        <v>464.29</v>
      </c>
      <c r="EL5" s="32">
        <v>24.027900000000002</v>
      </c>
      <c r="EM5" s="32">
        <v>21.054830000000003</v>
      </c>
      <c r="EN5" s="8">
        <f>EM5/EL5</f>
        <v>0.87626592419645499</v>
      </c>
      <c r="EO5" s="8"/>
      <c r="EP5" s="8"/>
      <c r="EQ5" s="8"/>
      <c r="ER5" s="33">
        <v>464.15000000000003</v>
      </c>
      <c r="ES5" s="33">
        <v>7.2812000000000001</v>
      </c>
      <c r="ET5" s="33">
        <v>10.450479999999999</v>
      </c>
      <c r="EU5" s="1">
        <f>ET5/ES5</f>
        <v>1.4352689117178485</v>
      </c>
      <c r="EV5" s="1"/>
      <c r="EW5" s="1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</row>
    <row r="6" spans="1:254" s="30" customFormat="1" ht="16.5" x14ac:dyDescent="0.3">
      <c r="A6" s="4">
        <v>33269</v>
      </c>
      <c r="B6" s="1">
        <v>5.3328000000000007</v>
      </c>
      <c r="C6" s="8">
        <f t="shared" ref="C6:C69" si="1">D6/B6</f>
        <v>10.530702445244524</v>
      </c>
      <c r="D6" s="1">
        <v>56.158130000000007</v>
      </c>
      <c r="E6" s="2">
        <f>H6/H5*E5</f>
        <v>5.3328310366512417</v>
      </c>
      <c r="F6" s="8">
        <f>-(C6-C5)*(B5+B6)/2</f>
        <v>-3.1969940969282367E-4</v>
      </c>
      <c r="G6" s="26">
        <f>-((D6-D5)-D5*(B6/B5-1))</f>
        <v>-3.3714859437505851E-4</v>
      </c>
      <c r="H6" s="1">
        <v>691.78</v>
      </c>
      <c r="I6" s="1"/>
      <c r="J6" s="1">
        <v>1.363</v>
      </c>
      <c r="K6" s="8">
        <f t="shared" ref="K6:K69" si="2">L6/J6</f>
        <v>8.1998752751283934</v>
      </c>
      <c r="L6" s="1">
        <v>11.17643</v>
      </c>
      <c r="M6" s="2">
        <f>P6/P5*M5</f>
        <v>1.3629310772093026</v>
      </c>
      <c r="N6" s="8">
        <f>-(K6-K5)*(J5+J6)/2</f>
        <v>5.3035056347800998E-4</v>
      </c>
      <c r="O6" s="26">
        <f>-((L6-L5)-L5*(J6/J5-1))</f>
        <v>6.0033869115772021E-4</v>
      </c>
      <c r="P6" s="1">
        <v>1401.79</v>
      </c>
      <c r="Q6" s="1"/>
      <c r="R6" s="1">
        <v>819.42000000000007</v>
      </c>
      <c r="S6" s="1">
        <v>6.0937000000000001</v>
      </c>
      <c r="T6" s="1">
        <v>32.55339</v>
      </c>
      <c r="U6" s="2">
        <f t="shared" si="0"/>
        <v>5.3421386021628896</v>
      </c>
      <c r="V6" s="2">
        <f>(U6-U5)*(T5+T6)/2</f>
        <v>1.3712548186247038E-3</v>
      </c>
      <c r="W6" s="2">
        <f t="shared" ref="W6:W69" si="3">((T6-T5)-T5*(S6/S5-1))</f>
        <v>2.6274993548525138E-4</v>
      </c>
      <c r="X6" s="1"/>
      <c r="Y6" s="31">
        <v>12.646600000000001</v>
      </c>
      <c r="Z6" s="1">
        <v>21.65924</v>
      </c>
      <c r="AA6" s="2">
        <f t="shared" ref="AA6:AA69" si="4">Z6/Y6</f>
        <v>1.7126532032324893</v>
      </c>
      <c r="AB6" s="2">
        <f>(AA6-AA5)*(Z5+Z6)/2</f>
        <v>3.8448755236320187E-5</v>
      </c>
      <c r="AC6" s="2">
        <f>((Z6-Z5)-Z5*(Y6/Y5-1))</f>
        <v>2.3079251973312509E-5</v>
      </c>
      <c r="AD6" s="1">
        <v>1461.1000000000001</v>
      </c>
      <c r="AE6" s="1"/>
      <c r="AF6" s="32">
        <v>383.64</v>
      </c>
      <c r="AG6" s="32">
        <v>343.93</v>
      </c>
      <c r="AH6" s="32">
        <v>2286.0459999999998</v>
      </c>
      <c r="AI6" s="32"/>
      <c r="AJ6" s="32">
        <v>393.74</v>
      </c>
      <c r="AK6" s="32">
        <v>3.8031000000000001</v>
      </c>
      <c r="AL6" s="32">
        <v>9.4233000000000011</v>
      </c>
      <c r="AM6" s="7">
        <f t="shared" ref="AM6:AM69" si="5">AL6/AK6</f>
        <v>2.4777944308590363</v>
      </c>
      <c r="AN6" s="7">
        <f>(AM6-AM5)*(AL5+AL6)/2</f>
        <v>1.7526937574105126E-5</v>
      </c>
      <c r="AO6" s="7">
        <f>((AL6-AL5)-AL5*(AK6/AK5-1))</f>
        <v>7.7734663137540849E-6</v>
      </c>
      <c r="AP6" s="7"/>
      <c r="AQ6" s="32">
        <v>1544.1000000000001</v>
      </c>
      <c r="AR6" s="32">
        <v>12.9063</v>
      </c>
      <c r="AS6" s="32">
        <v>64.334230000000005</v>
      </c>
      <c r="AT6" s="32">
        <f t="shared" ref="AT6:AT69" si="6">AS6/AR6</f>
        <v>4.9847152165996453</v>
      </c>
      <c r="AU6" s="32">
        <f>(AT6-AT5)*(AS5+AS6)/2</f>
        <v>-1.2291710612399548E-3</v>
      </c>
      <c r="AV6" s="32">
        <f>((AS6-AS5)-AS5*(AR6/AR5-1))</f>
        <v>-2.4628985505881218E-4</v>
      </c>
      <c r="AW6" s="32"/>
      <c r="AX6" s="32">
        <v>400.15000000000003</v>
      </c>
      <c r="AY6" s="32">
        <v>1.9821000000000002</v>
      </c>
      <c r="AZ6" s="32">
        <v>6.4024200000000002</v>
      </c>
      <c r="BA6" s="8">
        <f t="shared" ref="BA6:BA69" si="7">AZ6/AY6</f>
        <v>3.2301195701528678</v>
      </c>
      <c r="BB6" s="8">
        <f>(BA6-BA5)*(AZ5+AZ6)/2</f>
        <v>-0.7164546679409568</v>
      </c>
      <c r="BC6" s="8">
        <f>((AZ6-AZ5)-AZ5*(AY6/AY5-1))</f>
        <v>-0.24583018949013535</v>
      </c>
      <c r="BD6" s="8"/>
      <c r="BE6" s="32">
        <v>13635.39</v>
      </c>
      <c r="BF6" s="32">
        <v>8.25</v>
      </c>
      <c r="BG6" s="32">
        <v>37.376220000000004</v>
      </c>
      <c r="BH6" s="8">
        <f t="shared" ref="BH6:BH69" si="8">BG6/BF6</f>
        <v>4.5304509090909093</v>
      </c>
      <c r="BI6" s="8">
        <f>(BH6-BH5)*(BG5+BG6)/2</f>
        <v>-2.3681904144218044E-5</v>
      </c>
      <c r="BJ6" s="8">
        <f>((BG6-BG5)-BG5*(BF6/BF5-1))</f>
        <v>-5.4545454521992554E-6</v>
      </c>
      <c r="BK6" s="8"/>
      <c r="BL6" s="32">
        <v>1006.7</v>
      </c>
      <c r="BM6" s="32">
        <v>17.843700000000002</v>
      </c>
      <c r="BN6" s="32">
        <v>25.217850000000002</v>
      </c>
      <c r="BO6" s="8">
        <f t="shared" ref="BO6:BO69" si="9">BN6/BM6</f>
        <v>1.4132635047663882</v>
      </c>
      <c r="BP6" s="8">
        <f>(BO6-BO5)*(BN5+BN6)/2</f>
        <v>6.7886699137364565E-6</v>
      </c>
      <c r="BQ6" s="8">
        <f>((BN6-BN5)-BN5*(BM6/BM5-1))</f>
        <v>4.7618444393715542E-6</v>
      </c>
      <c r="BR6" s="8"/>
      <c r="BS6" s="32">
        <v>3439.7400000000002</v>
      </c>
      <c r="BT6" s="32">
        <v>1.4297</v>
      </c>
      <c r="BU6" s="32">
        <v>9.1320100000000011</v>
      </c>
      <c r="BV6" s="8">
        <f t="shared" ref="BV6:BV69" si="10">BU6/BT6</f>
        <v>6.3873609848219912</v>
      </c>
      <c r="BW6" s="8">
        <f>(BV6-BV5)*(BU5+BU6)/2</f>
        <v>-1.5795023293893754E-3</v>
      </c>
      <c r="BX6" s="8">
        <f>((BU6-BU5)-BU5*(BT6/BT5-1))</f>
        <v>-2.6856537278607817E-4</v>
      </c>
      <c r="BY6" s="8"/>
      <c r="BZ6" s="32">
        <v>538.5</v>
      </c>
      <c r="CA6" s="32">
        <v>9.8305000000000007</v>
      </c>
      <c r="CB6" s="32">
        <v>27.47391</v>
      </c>
      <c r="CC6" s="8">
        <f t="shared" ref="CC6:CC69" si="11">CB6/CA6</f>
        <v>2.7947622196226027</v>
      </c>
      <c r="CD6" s="8">
        <f>(CC6-CC5)*(CB5+CB6)/2</f>
        <v>-1.9137717603414983E-4</v>
      </c>
      <c r="CE6" s="8">
        <f>((CB6-CB5)-CB5*(CA6/CA5-1))</f>
        <v>-6.5432514683383403E-5</v>
      </c>
      <c r="CF6" s="8"/>
      <c r="CG6" s="32">
        <v>402.63</v>
      </c>
      <c r="CH6" s="32">
        <v>13.0625</v>
      </c>
      <c r="CI6" s="8">
        <f t="shared" ref="CI6:CI69" si="12">CJ6/CH6</f>
        <v>1.1998277511961724</v>
      </c>
      <c r="CJ6" s="32">
        <v>15.672750000000001</v>
      </c>
      <c r="CK6" s="8">
        <f t="shared" ref="CK6:CK69" si="13">-(CI6-CI5)*(CH5+CH6)/2</f>
        <v>1.4335910781398953E-6</v>
      </c>
      <c r="CL6" s="26">
        <f t="shared" ref="CL6:CL69" si="14">-((CJ6-CJ5)-CJ5*(CH6/CH5-1))</f>
        <v>1.3839285706307436E-6</v>
      </c>
      <c r="CM6" s="26"/>
      <c r="CN6" s="32">
        <v>520.12</v>
      </c>
      <c r="CO6" s="32">
        <v>9.5625</v>
      </c>
      <c r="CP6" s="32">
        <v>25.473959999999998</v>
      </c>
      <c r="CQ6" s="8">
        <f t="shared" ref="CQ6:CQ69" si="15">CP6/CO6</f>
        <v>2.6639435294117644</v>
      </c>
      <c r="CR6" s="8">
        <f>(CQ6-CQ5)*(CP5+CP6)/2</f>
        <v>-3.5686358146251335E-4</v>
      </c>
      <c r="CS6" s="8">
        <f>((CP6-CP5)-CP5*(CO6/CO5-1))</f>
        <v>-1.3825281256218958E-4</v>
      </c>
      <c r="CT6" s="8"/>
      <c r="CU6" s="32">
        <v>351.22</v>
      </c>
      <c r="CV6" s="32">
        <v>0.2223</v>
      </c>
      <c r="CW6" s="32">
        <v>1.18693</v>
      </c>
      <c r="CX6" s="8">
        <f t="shared" ref="CX6:CX69" si="16">CW6/CV6</f>
        <v>5.3393162393162399</v>
      </c>
      <c r="CY6" s="8">
        <f>(CX6-CX5)*(CW5+CW6)/2</f>
        <v>-3.6037750313018362E-4</v>
      </c>
      <c r="CZ6" s="8">
        <f>((CW6-CW5)-CW5*(CV6/CV5-1))</f>
        <v>-7.1994858611729162E-5</v>
      </c>
      <c r="DA6" s="8"/>
      <c r="DB6" s="32">
        <v>731.75</v>
      </c>
      <c r="DC6" s="32">
        <v>3.7448000000000001</v>
      </c>
      <c r="DD6" s="32">
        <v>14.84789</v>
      </c>
      <c r="DE6" s="8">
        <f t="shared" ref="DE6:DE69" si="17">DD6/DC6</f>
        <v>3.9649353770561842</v>
      </c>
      <c r="DF6" s="8">
        <f>(DE6-DE5)*(DD5+DD6)/2</f>
        <v>1.7413308080526554E-4</v>
      </c>
      <c r="DG6" s="8">
        <f>((DD6-DD5)-DD5*(DC6/DC5-1))</f>
        <v>4.6267015395562439E-5</v>
      </c>
      <c r="DH6" s="8"/>
      <c r="DI6" s="32">
        <v>335.61</v>
      </c>
      <c r="DJ6" s="32">
        <v>7.0313000000000008</v>
      </c>
      <c r="DK6" s="32">
        <v>2.8798900000000001</v>
      </c>
      <c r="DL6" s="8">
        <f t="shared" ref="DL6:DL69" si="18">DK6/DJ6</f>
        <v>0.40958144297640547</v>
      </c>
      <c r="DM6" s="8">
        <f>(DL6-DL5)*(DK5+DK6)/2</f>
        <v>1.9889129980185992E-6</v>
      </c>
      <c r="DN6" s="8">
        <f>((DK6-DK5)-DK5*(DJ6/DJ5-1))</f>
        <v>5.3558438830592081E-6</v>
      </c>
      <c r="DO6" s="8"/>
      <c r="DP6" s="32">
        <v>262.92</v>
      </c>
      <c r="DQ6" s="32">
        <v>0.2031</v>
      </c>
      <c r="DR6" s="32">
        <v>0.80050999999999994</v>
      </c>
      <c r="DS6" s="8">
        <f t="shared" ref="DS6:DS69" si="19">DR6/DQ6</f>
        <v>3.9414574101427866</v>
      </c>
      <c r="DT6" s="8">
        <f>(DS6-DS5)*(DR5+DR6)/2</f>
        <v>4.6144610536711522E-4</v>
      </c>
      <c r="DU6" s="8">
        <f>((DR6-DR5)-DR5*(DQ6/DQ5-1))</f>
        <v>1.3098125000007843E-4</v>
      </c>
      <c r="DV6" s="8"/>
      <c r="DW6" s="32">
        <v>966.45</v>
      </c>
      <c r="DX6" s="32">
        <v>14.4335</v>
      </c>
      <c r="DY6" s="32">
        <v>35.445080000000004</v>
      </c>
      <c r="DZ6" s="8">
        <f t="shared" ref="DZ6:DZ69" si="20">DY6/DX6</f>
        <v>2.4557508573804001</v>
      </c>
      <c r="EA6" s="8">
        <f>(DZ6-DZ5)*(DY5+DY6)/2</f>
        <v>-4.0767412402932458E-4</v>
      </c>
      <c r="EB6" s="8">
        <f>((DY6-DY5)-DY5*(DX6/DX5-1))</f>
        <v>-1.6749525642900664E-4</v>
      </c>
      <c r="EC6" s="8"/>
      <c r="ED6" s="32" t="s">
        <v>1</v>
      </c>
      <c r="EE6" s="32" t="s">
        <v>1</v>
      </c>
      <c r="EF6" s="32" t="e">
        <v>#VALUE!</v>
      </c>
      <c r="EG6" s="8" t="e">
        <f t="shared" ref="EG6:EG69" si="21">EF6/EE6</f>
        <v>#VALUE!</v>
      </c>
      <c r="EH6" s="8" t="e">
        <f>(EG6-EG5)*(EF5+EF6)/2</f>
        <v>#VALUE!</v>
      </c>
      <c r="EI6" s="8" t="e">
        <f>((EF6-EF5)-EF5*(EE6/EE5-1))</f>
        <v>#VALUE!</v>
      </c>
      <c r="EJ6" s="8"/>
      <c r="EK6" s="32">
        <v>424.8</v>
      </c>
      <c r="EL6" s="32">
        <v>21.7315</v>
      </c>
      <c r="EM6" s="32">
        <v>19.042590000000001</v>
      </c>
      <c r="EN6" s="8">
        <f t="shared" ref="EN6:EN69" si="22">EM6/EL6</f>
        <v>0.87626670961507491</v>
      </c>
      <c r="EO6" s="8">
        <f>(EN6-EN5)*(EM5+EM6)/2</f>
        <v>1.5746630139369352E-5</v>
      </c>
      <c r="EP6" s="8">
        <f>((EM6-EM5)-EM5*(EL6/EL5-1))</f>
        <v>1.7068324739799579E-5</v>
      </c>
      <c r="EQ6" s="8"/>
      <c r="ER6" s="33">
        <v>454.19</v>
      </c>
      <c r="ES6" s="33">
        <v>7.125</v>
      </c>
      <c r="ET6" s="33">
        <v>10.22622</v>
      </c>
      <c r="EU6" s="1">
        <f t="shared" ref="EU6:EU69" si="23">ET6/ES6</f>
        <v>1.435258947368421</v>
      </c>
      <c r="EV6" s="1">
        <f>(EU6-EU5)*(ET5+ET6)/2</f>
        <v>-1.0301493190453283E-4</v>
      </c>
      <c r="EW6" s="1">
        <f>((ET6-ET5)-ET5*(ES6/ES5-1))</f>
        <v>-7.0995989671363002E-5</v>
      </c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</row>
    <row r="7" spans="1:254" s="30" customFormat="1" ht="16.5" x14ac:dyDescent="0.3">
      <c r="A7" s="4">
        <v>33297</v>
      </c>
      <c r="B7" s="1">
        <v>5.6661000000000001</v>
      </c>
      <c r="C7" s="8">
        <f t="shared" si="1"/>
        <v>10.530698363954041</v>
      </c>
      <c r="D7" s="1">
        <v>59.667989999999996</v>
      </c>
      <c r="E7" s="2">
        <f>H7/H6*E6</f>
        <v>5.7086376703162047</v>
      </c>
      <c r="F7" s="8">
        <f t="shared" ref="F7:F70" si="24">-(C7-C6)*(B6+B7)/2</f>
        <v>2.244485294376757E-5</v>
      </c>
      <c r="G7" s="26">
        <f t="shared" ref="G7:G70" si="25">-((D7-D6)-D6*(B7/B6-1))</f>
        <v>2.3125000011336994E-5</v>
      </c>
      <c r="H7" s="1">
        <v>740.53</v>
      </c>
      <c r="I7" s="1"/>
      <c r="J7" s="1">
        <v>1.4411</v>
      </c>
      <c r="K7" s="8">
        <f t="shared" si="2"/>
        <v>8.3221705641523833</v>
      </c>
      <c r="L7" s="1">
        <v>11.993079999999999</v>
      </c>
      <c r="M7" s="2">
        <f t="shared" ref="M7:M70" si="26">P7/P6*M6</f>
        <v>1.4410537004651167</v>
      </c>
      <c r="N7" s="8">
        <f t="shared" ref="N7:N70" si="27">-(K7-K6)*(J6+J7)/2</f>
        <v>-0.17146410997608502</v>
      </c>
      <c r="O7" s="26">
        <f t="shared" ref="O7:O70" si="28">-((L7-L6)-L6*(J7/J6-1))</f>
        <v>-0.17623974101247231</v>
      </c>
      <c r="P7" s="1">
        <v>1482.14</v>
      </c>
      <c r="Q7" s="1"/>
      <c r="R7" s="1">
        <v>880.35</v>
      </c>
      <c r="S7" s="1">
        <v>6.5468999999999999</v>
      </c>
      <c r="T7" s="1">
        <v>34.974029999999999</v>
      </c>
      <c r="U7" s="2">
        <f t="shared" si="0"/>
        <v>5.3420748751317415</v>
      </c>
      <c r="V7" s="2">
        <f t="shared" ref="V7:V70" si="29">(U7-U6)*(T6+T7)/2</f>
        <v>-2.1516609988453321E-3</v>
      </c>
      <c r="W7" s="2">
        <f t="shared" si="3"/>
        <v>-4.1721450021947604E-4</v>
      </c>
      <c r="X7" s="1"/>
      <c r="Y7" s="31">
        <v>15.061</v>
      </c>
      <c r="Z7" s="1">
        <v>25.794190000000004</v>
      </c>
      <c r="AA7" s="2">
        <f t="shared" si="4"/>
        <v>1.7126478985459135</v>
      </c>
      <c r="AB7" s="2">
        <f t="shared" ref="AB7:AB70" si="30">(AA7-AA6)*(Z6+Z7)/2</f>
        <v>-1.2586278654785755E-4</v>
      </c>
      <c r="AC7" s="2">
        <f t="shared" ref="AC7:AC70" si="31">((Z7-Z6)-Z6*(Y7/Y6-1))</f>
        <v>-7.9893884516124558E-5</v>
      </c>
      <c r="AD7" s="1">
        <v>1740.03</v>
      </c>
      <c r="AE7" s="1"/>
      <c r="AF7" s="32">
        <v>411.08</v>
      </c>
      <c r="AG7" s="32">
        <v>367.07</v>
      </c>
      <c r="AH7" s="32">
        <v>2441.7530000000002</v>
      </c>
      <c r="AI7" s="32"/>
      <c r="AJ7" s="32">
        <v>472.23</v>
      </c>
      <c r="AK7" s="32">
        <v>4.5613000000000001</v>
      </c>
      <c r="AL7" s="32">
        <v>11.52131</v>
      </c>
      <c r="AM7" s="7">
        <f t="shared" si="5"/>
        <v>2.525882971959748</v>
      </c>
      <c r="AN7" s="7">
        <f t="shared" ref="AN7:AN70" si="32">(AM7-AM6)*(AL6+AL7)/2</f>
        <v>0.50359786941168871</v>
      </c>
      <c r="AO7" s="7">
        <f t="shared" ref="AO7:AO70" si="33">((AL7-AL6)-AL6*(AK7/AK6-1))</f>
        <v>0.21934626252267808</v>
      </c>
      <c r="AP7" s="7"/>
      <c r="AQ7" s="32">
        <v>1670.6100000000001</v>
      </c>
      <c r="AR7" s="32">
        <v>13.7813</v>
      </c>
      <c r="AS7" s="32">
        <v>68.695809999999994</v>
      </c>
      <c r="AT7" s="32">
        <f t="shared" si="6"/>
        <v>4.9847118922017515</v>
      </c>
      <c r="AU7" s="32">
        <f t="shared" ref="AU7:AU70" si="34">(AT7-AT6)*(AS6+AS7)/2</f>
        <v>-2.2112239239777281E-4</v>
      </c>
      <c r="AV7" s="32">
        <f t="shared" ref="AV7:AV70" si="35">((AS7-AS6)-AS6*(AR7/AR6-1))</f>
        <v>-4.581452469665237E-5</v>
      </c>
      <c r="AW7" s="32"/>
      <c r="AX7" s="32">
        <v>413.63</v>
      </c>
      <c r="AY7" s="32">
        <v>2.0446</v>
      </c>
      <c r="AZ7" s="32">
        <v>6.6885200000000005</v>
      </c>
      <c r="BA7" s="8">
        <f t="shared" si="7"/>
        <v>3.2713097916462881</v>
      </c>
      <c r="BB7" s="8">
        <f t="shared" ref="BB7:BB70" si="36">(BA7-BA6)*(AZ6+AZ7)/2</f>
        <v>0.26960935907853795</v>
      </c>
      <c r="BC7" s="8">
        <f t="shared" ref="BC7:BC70" si="37">((AZ7-AZ6)-AZ6*(AY7/AY6-1))</f>
        <v>8.4217526865446674E-2</v>
      </c>
      <c r="BD7" s="8"/>
      <c r="BE7" s="32">
        <v>14616.73</v>
      </c>
      <c r="BF7" s="32">
        <v>8.8437000000000001</v>
      </c>
      <c r="BG7" s="32">
        <v>40.066180000000003</v>
      </c>
      <c r="BH7" s="8">
        <f t="shared" si="8"/>
        <v>4.5304770627678463</v>
      </c>
      <c r="BI7" s="8">
        <f t="shared" ref="BI7:BI70" si="38">(BH7-BH6)*(BG6+BG7)/2</f>
        <v>1.012701755414327E-3</v>
      </c>
      <c r="BJ7" s="8">
        <f t="shared" ref="BJ7:BJ70" si="39">((BG7-BG6)-BG6*(BF7/BF6-1))</f>
        <v>2.3129527272303108E-4</v>
      </c>
      <c r="BK7" s="8"/>
      <c r="BL7" s="32">
        <v>1073.23</v>
      </c>
      <c r="BM7" s="32">
        <v>18.8125</v>
      </c>
      <c r="BN7" s="32">
        <v>26.586940000000002</v>
      </c>
      <c r="BO7" s="8">
        <f t="shared" si="9"/>
        <v>1.4132592691029902</v>
      </c>
      <c r="BP7" s="8">
        <f t="shared" ref="BP7:BP70" si="40">(BO7-BO6)*(BN6+BN7)/2</f>
        <v>-1.0971382642261538E-4</v>
      </c>
      <c r="BQ7" s="8">
        <f t="shared" ref="BQ7:BQ70" si="41">((BN7-BN6)-BN6*(BM7/BM6-1))</f>
        <v>-7.9683417676834623E-5</v>
      </c>
      <c r="BR7" s="8"/>
      <c r="BS7" s="32">
        <v>3590.11</v>
      </c>
      <c r="BT7" s="32">
        <v>1.4922</v>
      </c>
      <c r="BU7" s="32">
        <v>9.531229999999999</v>
      </c>
      <c r="BV7" s="8">
        <f t="shared" si="10"/>
        <v>6.3873676450877896</v>
      </c>
      <c r="BW7" s="8">
        <f t="shared" ref="BW7:BW70" si="42">(BV7-BV6)*(BU6+BU7)/2</f>
        <v>6.2151069529949908E-5</v>
      </c>
      <c r="BX7" s="8">
        <f t="shared" ref="BX7:BX70" si="43">((BU7-BU6)-BU6*(BT7/BT6-1))</f>
        <v>9.9384486240139402E-6</v>
      </c>
      <c r="BY7" s="8"/>
      <c r="BZ7" s="32">
        <v>552.09</v>
      </c>
      <c r="CA7" s="32">
        <v>10.0786</v>
      </c>
      <c r="CB7" s="32">
        <v>28.13345</v>
      </c>
      <c r="CC7" s="8">
        <f t="shared" si="11"/>
        <v>2.7914045601571646</v>
      </c>
      <c r="CD7" s="8">
        <f t="shared" ref="CD7:CD70" si="44">(CC7-CC6)*(CB6+CB7)/2</f>
        <v>-9.3355289326011712E-2</v>
      </c>
      <c r="CE7" s="8">
        <f t="shared" ref="CE7:CE70" si="45">((CB7-CB6)-CB6*(CA7/CA6-1))</f>
        <v>-3.3840506688368133E-2</v>
      </c>
      <c r="CF7" s="8"/>
      <c r="CG7" s="32">
        <v>414.19</v>
      </c>
      <c r="CH7" s="32">
        <v>13.4375</v>
      </c>
      <c r="CI7" s="8">
        <f t="shared" si="12"/>
        <v>1.1998273488372093</v>
      </c>
      <c r="CJ7" s="32">
        <v>16.122679999999999</v>
      </c>
      <c r="CK7" s="8">
        <f t="shared" si="13"/>
        <v>5.3312562602325642E-6</v>
      </c>
      <c r="CL7" s="26">
        <f t="shared" si="14"/>
        <v>5.4066985650802479E-6</v>
      </c>
      <c r="CM7" s="26"/>
      <c r="CN7" s="32">
        <v>560.79</v>
      </c>
      <c r="CO7" s="32">
        <v>10.265600000000001</v>
      </c>
      <c r="CP7" s="32">
        <v>27.34704</v>
      </c>
      <c r="CQ7" s="8">
        <f t="shared" si="15"/>
        <v>2.6639495012468823</v>
      </c>
      <c r="CR7" s="8">
        <f t="shared" ref="CR7:CR70" si="46">(CQ7-CQ6)*(CP6+CP7)/2</f>
        <v>1.5771915138310133E-4</v>
      </c>
      <c r="CS7" s="8">
        <f t="shared" ref="CS7:CS70" si="47">((CP7-CP6)-CP6*(CO7/CO6-1))</f>
        <v>6.1304470586165394E-5</v>
      </c>
      <c r="CT7" s="8"/>
      <c r="CU7" s="32">
        <v>351.22</v>
      </c>
      <c r="CV7" s="32">
        <v>0.2223</v>
      </c>
      <c r="CW7" s="32">
        <v>1.20319</v>
      </c>
      <c r="CX7" s="8">
        <f t="shared" si="16"/>
        <v>5.4124606387764285</v>
      </c>
      <c r="CY7" s="8">
        <f t="shared" ref="CY7:CY70" si="48">(CX7-CX6)*(CW6+CW7)/2</f>
        <v>8.7411946018892961E-2</v>
      </c>
      <c r="CZ7" s="8">
        <f t="shared" ref="CZ7:CZ70" si="49">((CW7-CW6)-CW6*(CV7/CV6-1))</f>
        <v>1.6259999999999941E-2</v>
      </c>
      <c r="DA7" s="8"/>
      <c r="DB7" s="32">
        <v>860.44</v>
      </c>
      <c r="DC7" s="32">
        <v>4.375</v>
      </c>
      <c r="DD7" s="32">
        <v>17.346630000000001</v>
      </c>
      <c r="DE7" s="8">
        <f t="shared" si="17"/>
        <v>3.9649440000000005</v>
      </c>
      <c r="DF7" s="8">
        <f t="shared" ref="DF7:DF70" si="50">(DE7-DE6)*(DD6+DD7)/2</f>
        <v>1.3880576857663995E-4</v>
      </c>
      <c r="DG7" s="8">
        <f t="shared" ref="DG7:DG70" si="51">((DD7-DD6)-DD6*(DC7/DC6-1))</f>
        <v>3.7725379195663322E-5</v>
      </c>
      <c r="DH7" s="8"/>
      <c r="DI7" s="32">
        <v>349.03000000000003</v>
      </c>
      <c r="DJ7" s="32">
        <v>7.3125</v>
      </c>
      <c r="DK7" s="32">
        <v>2.9950799999999997</v>
      </c>
      <c r="DL7" s="8">
        <f t="shared" si="18"/>
        <v>0.40958358974358972</v>
      </c>
      <c r="DM7" s="8">
        <f t="shared" ref="DM7:DM70" si="52">(DL7-DL6)*(DK6+DK7)/2</f>
        <v>6.3060964022008408E-6</v>
      </c>
      <c r="DN7" s="8">
        <f t="shared" ref="DN7:DN70" si="53">((DK7-DK6)-DK6*(DJ7/DJ6-1))</f>
        <v>1.5698235034472541E-5</v>
      </c>
      <c r="DO7" s="8"/>
      <c r="DP7" s="32">
        <v>251.69</v>
      </c>
      <c r="DQ7" s="32">
        <v>0.19450000000000001</v>
      </c>
      <c r="DR7" s="32">
        <v>0.76630000000000009</v>
      </c>
      <c r="DS7" s="8">
        <f t="shared" si="19"/>
        <v>3.9398457583547559</v>
      </c>
      <c r="DT7" s="8">
        <f t="shared" ref="DT7:DT70" si="54">(DS7-DS6)*(DR6+DR7)/2</f>
        <v>-1.2625760690021812E-3</v>
      </c>
      <c r="DU7" s="8">
        <f t="shared" ref="DU7:DU70" si="55">((DR7-DR6)-DR6*(DQ7/DQ6-1))</f>
        <v>-3.1346627277188677E-4</v>
      </c>
      <c r="DV7" s="8"/>
      <c r="DW7" s="32">
        <v>1078.67</v>
      </c>
      <c r="DX7" s="32">
        <v>16.109500000000001</v>
      </c>
      <c r="DY7" s="32">
        <v>39.560960000000001</v>
      </c>
      <c r="DZ7" s="8">
        <f t="shared" si="20"/>
        <v>2.4557534374127066</v>
      </c>
      <c r="EA7" s="8">
        <f t="shared" ref="EA7:EA70" si="56">(DZ7-DZ6)*(DY6+DY7)/2</f>
        <v>9.6759003190006242E-5</v>
      </c>
      <c r="EB7" s="8">
        <f t="shared" ref="EB7:EB70" si="57">((DY7-DY6)-DY6*(DX7/DX6-1))</f>
        <v>4.1563030444002891E-5</v>
      </c>
      <c r="EC7" s="8"/>
      <c r="ED7" s="32" t="s">
        <v>1</v>
      </c>
      <c r="EE7" s="32" t="s">
        <v>1</v>
      </c>
      <c r="EF7" s="32" t="e">
        <v>#VALUE!</v>
      </c>
      <c r="EG7" s="8" t="e">
        <f t="shared" si="21"/>
        <v>#VALUE!</v>
      </c>
      <c r="EH7" s="8" t="e">
        <f t="shared" ref="EH7:EH70" si="58">(EG7-EG6)*(EF6+EF7)/2</f>
        <v>#VALUE!</v>
      </c>
      <c r="EI7" s="8" t="e">
        <f t="shared" ref="EI7:EI70" si="59">((EF7-EF6)-EF6*(EE7/EE6-1))</f>
        <v>#VALUE!</v>
      </c>
      <c r="EJ7" s="8"/>
      <c r="EK7" s="32">
        <v>429.18</v>
      </c>
      <c r="EL7" s="32">
        <v>21.9556</v>
      </c>
      <c r="EM7" s="32">
        <v>19.238910000000001</v>
      </c>
      <c r="EN7" s="8">
        <f t="shared" si="22"/>
        <v>0.87626436991018242</v>
      </c>
      <c r="EO7" s="8">
        <f t="shared" ref="EO7:EO70" si="60">(EN7-EN6)*(EM6+EM7)/2</f>
        <v>-4.4783706421034687E-5</v>
      </c>
      <c r="EP7" s="8">
        <f t="shared" ref="EP7:EP70" si="61">((EM7-EM6)-EM6*(EL7/EL6-1))</f>
        <v>-5.136962473675788E-5</v>
      </c>
      <c r="EQ7" s="8"/>
      <c r="ER7" s="33">
        <v>503.99</v>
      </c>
      <c r="ES7" s="33">
        <v>7.9062000000000001</v>
      </c>
      <c r="ET7" s="33">
        <v>11.347520000000001</v>
      </c>
      <c r="EU7" s="1">
        <f t="shared" si="23"/>
        <v>1.4352685234373026</v>
      </c>
      <c r="EV7" s="1">
        <f t="shared" ref="EV7:EV70" si="62">(EU7-EU6)*(ET6+ET7)/2</f>
        <v>1.0329581013722875E-4</v>
      </c>
      <c r="EW7" s="1">
        <f t="shared" ref="EW7:EW70" si="63">((ET7-ET6)-ET6*(ES7/ES6-1))</f>
        <v>7.5710315790011862E-5</v>
      </c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</row>
    <row r="8" spans="1:254" s="30" customFormat="1" ht="16.5" x14ac:dyDescent="0.3">
      <c r="A8" s="4">
        <v>33326</v>
      </c>
      <c r="B8" s="1">
        <v>5.8014999999999999</v>
      </c>
      <c r="C8" s="8">
        <f t="shared" si="1"/>
        <v>10.530705851934846</v>
      </c>
      <c r="D8" s="1">
        <v>61.093890000000002</v>
      </c>
      <c r="E8" s="2">
        <f t="shared" ref="E8:E34" si="64">H8/H7*E7</f>
        <v>5.8450843865391766</v>
      </c>
      <c r="F8" s="8">
        <f t="shared" si="24"/>
        <v>-4.2934584335691642E-5</v>
      </c>
      <c r="G8" s="26">
        <f t="shared" si="25"/>
        <v>-4.3441520629627917E-5</v>
      </c>
      <c r="H8" s="1">
        <v>758.23</v>
      </c>
      <c r="I8" s="1"/>
      <c r="J8" s="1">
        <v>1.4741</v>
      </c>
      <c r="K8" s="8">
        <f t="shared" si="2"/>
        <v>8.322108405128553</v>
      </c>
      <c r="L8" s="1">
        <v>12.267620000000001</v>
      </c>
      <c r="M8" s="2">
        <f t="shared" si="26"/>
        <v>1.4740431293023259</v>
      </c>
      <c r="N8" s="8">
        <f t="shared" si="27"/>
        <v>9.0602993135092906E-5</v>
      </c>
      <c r="O8" s="26">
        <f t="shared" si="28"/>
        <v>9.1628617025885095E-5</v>
      </c>
      <c r="P8" s="1">
        <v>1516.07</v>
      </c>
      <c r="Q8" s="1"/>
      <c r="R8" s="1">
        <v>916.08</v>
      </c>
      <c r="S8" s="1">
        <v>6.7812000000000001</v>
      </c>
      <c r="T8" s="1">
        <v>36.226080000000003</v>
      </c>
      <c r="U8" s="2">
        <f t="shared" si="0"/>
        <v>5.3421341355512304</v>
      </c>
      <c r="V8" s="2">
        <f t="shared" si="29"/>
        <v>2.1096741931276798E-3</v>
      </c>
      <c r="W8" s="2">
        <f t="shared" si="3"/>
        <v>4.018567566368425E-4</v>
      </c>
      <c r="X8" s="1"/>
      <c r="Y8" s="31">
        <v>15.7508</v>
      </c>
      <c r="Z8" s="1">
        <v>27.143630000000002</v>
      </c>
      <c r="AA8" s="2">
        <f t="shared" si="4"/>
        <v>1.7233175457754528</v>
      </c>
      <c r="AB8" s="2">
        <f t="shared" si="30"/>
        <v>0.28241393225042605</v>
      </c>
      <c r="AC8" s="2">
        <f t="shared" si="31"/>
        <v>0.16805547958302847</v>
      </c>
      <c r="AD8" s="1">
        <v>1825.44</v>
      </c>
      <c r="AE8" s="1"/>
      <c r="AF8" s="32">
        <v>421.03000000000003</v>
      </c>
      <c r="AG8" s="32">
        <v>375.22</v>
      </c>
      <c r="AH8" s="32">
        <v>2501.433</v>
      </c>
      <c r="AI8" s="32"/>
      <c r="AJ8" s="32">
        <v>507.72</v>
      </c>
      <c r="AK8" s="32">
        <v>4.8915000000000006</v>
      </c>
      <c r="AL8" s="32">
        <v>12.35529</v>
      </c>
      <c r="AM8" s="7">
        <f t="shared" si="5"/>
        <v>2.5258693652253905</v>
      </c>
      <c r="AN8" s="7">
        <f t="shared" si="32"/>
        <v>-1.6244127677970136E-4</v>
      </c>
      <c r="AO8" s="7">
        <f t="shared" si="33"/>
        <v>-6.6557341110828894E-5</v>
      </c>
      <c r="AP8" s="7"/>
      <c r="AQ8" s="32">
        <v>1772.89</v>
      </c>
      <c r="AR8" s="32">
        <v>14.625</v>
      </c>
      <c r="AS8" s="32">
        <v>72.832440000000005</v>
      </c>
      <c r="AT8" s="32">
        <f t="shared" si="6"/>
        <v>4.9799958974358978</v>
      </c>
      <c r="AU8" s="32">
        <f t="shared" si="34"/>
        <v>-0.33372324311021806</v>
      </c>
      <c r="AV8" s="32">
        <f t="shared" si="35"/>
        <v>-6.897142345060292E-2</v>
      </c>
      <c r="AW8" s="32"/>
      <c r="AX8" s="32">
        <v>491.29</v>
      </c>
      <c r="AY8" s="32">
        <v>2.4286000000000003</v>
      </c>
      <c r="AZ8" s="32">
        <v>7.9444400000000002</v>
      </c>
      <c r="BA8" s="8">
        <f t="shared" si="7"/>
        <v>3.2712015152762906</v>
      </c>
      <c r="BB8" s="8">
        <f t="shared" si="36"/>
        <v>-7.9220189555968097E-4</v>
      </c>
      <c r="BC8" s="8">
        <f t="shared" si="37"/>
        <v>-2.6295999217573751E-4</v>
      </c>
      <c r="BD8" s="8"/>
      <c r="BE8" s="32">
        <v>16029.53</v>
      </c>
      <c r="BF8" s="32">
        <v>9.6875</v>
      </c>
      <c r="BG8" s="32">
        <v>43.888719999999999</v>
      </c>
      <c r="BH8" s="8">
        <f t="shared" si="8"/>
        <v>4.5304485161290318</v>
      </c>
      <c r="BI8" s="8">
        <f t="shared" si="38"/>
        <v>-1.1983151035068805E-3</v>
      </c>
      <c r="BJ8" s="8">
        <f t="shared" si="39"/>
        <v>-2.765455635103109E-4</v>
      </c>
      <c r="BK8" s="8"/>
      <c r="BL8" s="32">
        <v>1098.19</v>
      </c>
      <c r="BM8" s="32">
        <v>19.25</v>
      </c>
      <c r="BN8" s="32">
        <v>27.20524</v>
      </c>
      <c r="BO8" s="8">
        <f t="shared" si="9"/>
        <v>1.4132592207792207</v>
      </c>
      <c r="BP8" s="8">
        <f t="shared" si="40"/>
        <v>-1.2997204517399608E-6</v>
      </c>
      <c r="BQ8" s="8">
        <f t="shared" si="41"/>
        <v>-9.3023256142465982E-7</v>
      </c>
      <c r="BR8" s="8"/>
      <c r="BS8" s="32">
        <v>3514.9300000000003</v>
      </c>
      <c r="BT8" s="32">
        <v>1.4609000000000001</v>
      </c>
      <c r="BU8" s="32">
        <v>9.3316200000000009</v>
      </c>
      <c r="BV8" s="8">
        <f t="shared" si="10"/>
        <v>6.3875829967828057</v>
      </c>
      <c r="BW8" s="8">
        <f t="shared" si="42"/>
        <v>2.0310733601669852E-3</v>
      </c>
      <c r="BX8" s="8">
        <f t="shared" si="43"/>
        <v>3.1460729124899167E-4</v>
      </c>
      <c r="BY8" s="8"/>
      <c r="BZ8" s="32">
        <v>578.41999999999996</v>
      </c>
      <c r="CA8" s="32">
        <v>10.5593</v>
      </c>
      <c r="CB8" s="32">
        <v>29.475200000000001</v>
      </c>
      <c r="CC8" s="8">
        <f t="shared" si="11"/>
        <v>2.7913971570085137</v>
      </c>
      <c r="CD8" s="8">
        <f t="shared" si="44"/>
        <v>-2.1324269976663888E-4</v>
      </c>
      <c r="CE8" s="8">
        <f t="shared" si="45"/>
        <v>-7.8172067552673141E-5</v>
      </c>
      <c r="CF8" s="8"/>
      <c r="CG8" s="32">
        <v>432.49</v>
      </c>
      <c r="CH8" s="32">
        <v>14.0312</v>
      </c>
      <c r="CI8" s="8">
        <f t="shared" si="12"/>
        <v>1.1998318034095445</v>
      </c>
      <c r="CJ8" s="32">
        <v>16.835080000000001</v>
      </c>
      <c r="CK8" s="8">
        <f t="shared" si="13"/>
        <v>-6.1180655552254076E-5</v>
      </c>
      <c r="CL8" s="26">
        <f t="shared" si="14"/>
        <v>-6.2502995351376711E-5</v>
      </c>
      <c r="CM8" s="26"/>
      <c r="CN8" s="32">
        <v>654.68000000000006</v>
      </c>
      <c r="CO8" s="32">
        <v>11.984400000000001</v>
      </c>
      <c r="CP8" s="32">
        <v>31.925699999999999</v>
      </c>
      <c r="CQ8" s="8">
        <f t="shared" si="15"/>
        <v>2.6639381195554219</v>
      </c>
      <c r="CR8" s="8">
        <f t="shared" si="46"/>
        <v>-3.3731201934689045E-4</v>
      </c>
      <c r="CS8" s="8">
        <f t="shared" si="47"/>
        <v>-1.3640274314230538E-4</v>
      </c>
      <c r="CT8" s="8"/>
      <c r="CU8" s="32">
        <v>351.22</v>
      </c>
      <c r="CV8" s="32">
        <v>0.2223</v>
      </c>
      <c r="CW8" s="32">
        <v>1.20319</v>
      </c>
      <c r="CX8" s="8">
        <f t="shared" si="16"/>
        <v>5.4124606387764285</v>
      </c>
      <c r="CY8" s="8">
        <f t="shared" si="48"/>
        <v>0</v>
      </c>
      <c r="CZ8" s="8">
        <f t="shared" si="49"/>
        <v>0</v>
      </c>
      <c r="DA8" s="8"/>
      <c r="DB8" s="32">
        <v>876.83</v>
      </c>
      <c r="DC8" s="32">
        <v>4.4583000000000004</v>
      </c>
      <c r="DD8" s="32">
        <v>17.677040000000002</v>
      </c>
      <c r="DE8" s="8">
        <f t="shared" si="17"/>
        <v>3.9649731960612788</v>
      </c>
      <c r="DF8" s="8">
        <f t="shared" si="50"/>
        <v>5.1127660775688612E-4</v>
      </c>
      <c r="DG8" s="8">
        <f t="shared" si="51"/>
        <v>1.3016479999761188E-4</v>
      </c>
      <c r="DH8" s="8"/>
      <c r="DI8" s="32">
        <v>418.23</v>
      </c>
      <c r="DJ8" s="32">
        <v>8.6562999999999999</v>
      </c>
      <c r="DK8" s="32">
        <v>3.5615600000000001</v>
      </c>
      <c r="DL8" s="8">
        <f t="shared" si="18"/>
        <v>0.4114413779559396</v>
      </c>
      <c r="DM8" s="8">
        <f t="shared" si="52"/>
        <v>6.0904242523108811E-3</v>
      </c>
      <c r="DN8" s="8">
        <f t="shared" si="53"/>
        <v>1.6081572102564445E-2</v>
      </c>
      <c r="DO8" s="8"/>
      <c r="DP8" s="32">
        <v>219.1</v>
      </c>
      <c r="DQ8" s="32">
        <v>0.16930000000000001</v>
      </c>
      <c r="DR8" s="32">
        <v>0.67231000000000007</v>
      </c>
      <c r="DS8" s="8">
        <f t="shared" si="19"/>
        <v>3.9711163614884821</v>
      </c>
      <c r="DT8" s="8">
        <f t="shared" si="54"/>
        <v>2.249310118710493E-2</v>
      </c>
      <c r="DU8" s="8">
        <f t="shared" si="55"/>
        <v>5.2941131105398304E-3</v>
      </c>
      <c r="DV8" s="8"/>
      <c r="DW8" s="32">
        <v>1120.3800000000001</v>
      </c>
      <c r="DX8" s="32">
        <v>16.6419</v>
      </c>
      <c r="DY8" s="32">
        <v>40.868370000000006</v>
      </c>
      <c r="DZ8" s="8">
        <f t="shared" si="20"/>
        <v>2.4557514466497219</v>
      </c>
      <c r="EA8" s="8">
        <f t="shared" si="56"/>
        <v>-8.0057866523415057E-5</v>
      </c>
      <c r="EB8" s="8">
        <f t="shared" si="57"/>
        <v>-3.3130078518572859E-5</v>
      </c>
      <c r="EC8" s="8"/>
      <c r="ED8" s="32" t="s">
        <v>1</v>
      </c>
      <c r="EE8" s="32" t="s">
        <v>1</v>
      </c>
      <c r="EF8" s="32" t="e">
        <v>#VALUE!</v>
      </c>
      <c r="EG8" s="8" t="e">
        <f t="shared" si="21"/>
        <v>#VALUE!</v>
      </c>
      <c r="EH8" s="8" t="e">
        <f t="shared" si="58"/>
        <v>#VALUE!</v>
      </c>
      <c r="EI8" s="8" t="e">
        <f t="shared" si="59"/>
        <v>#VALUE!</v>
      </c>
      <c r="EJ8" s="8"/>
      <c r="EK8" s="32">
        <v>449.98</v>
      </c>
      <c r="EL8" s="32">
        <v>23.0197</v>
      </c>
      <c r="EM8" s="32">
        <v>20.171410000000002</v>
      </c>
      <c r="EN8" s="8">
        <f t="shared" si="22"/>
        <v>0.87626728410882859</v>
      </c>
      <c r="EO8" s="8">
        <f t="shared" si="60"/>
        <v>5.7424750594673429E-5</v>
      </c>
      <c r="EP8" s="8">
        <f t="shared" si="61"/>
        <v>6.7083978576909509E-5</v>
      </c>
      <c r="EQ8" s="8"/>
      <c r="ER8" s="33">
        <v>555.21</v>
      </c>
      <c r="ES8" s="33">
        <v>8.6875</v>
      </c>
      <c r="ET8" s="33">
        <v>12.46881</v>
      </c>
      <c r="EU8" s="1">
        <f t="shared" si="23"/>
        <v>1.4352587050359711</v>
      </c>
      <c r="EV8" s="1">
        <f t="shared" si="62"/>
        <v>-1.1691914309194015E-4</v>
      </c>
      <c r="EW8" s="1">
        <f t="shared" si="63"/>
        <v>-8.5297361566372132E-5</v>
      </c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</row>
    <row r="9" spans="1:254" s="30" customFormat="1" ht="16.5" x14ac:dyDescent="0.3">
      <c r="A9" s="4">
        <v>33358</v>
      </c>
      <c r="B9" s="1">
        <v>5.8952</v>
      </c>
      <c r="C9" s="8">
        <f t="shared" si="1"/>
        <v>10.478560523815986</v>
      </c>
      <c r="D9" s="1">
        <v>61.773209999999999</v>
      </c>
      <c r="E9" s="2">
        <f t="shared" si="64"/>
        <v>5.9395178483319109</v>
      </c>
      <c r="F9" s="8">
        <f t="shared" si="24"/>
        <v>0.30496412970393211</v>
      </c>
      <c r="G9" s="26">
        <f t="shared" si="25"/>
        <v>0.30740713832630218</v>
      </c>
      <c r="H9" s="1">
        <v>770.48</v>
      </c>
      <c r="I9" s="1"/>
      <c r="J9" s="1">
        <v>1.3751</v>
      </c>
      <c r="K9" s="8">
        <f t="shared" si="2"/>
        <v>8.322303832448549</v>
      </c>
      <c r="L9" s="1">
        <v>11.444000000000001</v>
      </c>
      <c r="M9" s="2">
        <f t="shared" si="26"/>
        <v>1.3750845655813957</v>
      </c>
      <c r="N9" s="8">
        <f t="shared" si="27"/>
        <v>-2.7840576006630147E-4</v>
      </c>
      <c r="O9" s="26">
        <f t="shared" si="28"/>
        <v>-2.6873210772593303E-4</v>
      </c>
      <c r="P9" s="1">
        <v>1414.29</v>
      </c>
      <c r="Q9" s="1"/>
      <c r="R9" s="1">
        <v>890.75</v>
      </c>
      <c r="S9" s="1">
        <v>6.5937000000000001</v>
      </c>
      <c r="T9" s="1">
        <v>35.224440000000001</v>
      </c>
      <c r="U9" s="2">
        <f t="shared" si="0"/>
        <v>5.3421356749624644</v>
      </c>
      <c r="V9" s="2">
        <f t="shared" si="29"/>
        <v>5.4995866583059358E-5</v>
      </c>
      <c r="W9" s="2">
        <f t="shared" si="3"/>
        <v>1.0150415854059958E-5</v>
      </c>
      <c r="X9" s="1"/>
      <c r="Y9" s="31">
        <v>14.6586</v>
      </c>
      <c r="Z9" s="1">
        <v>25.12989</v>
      </c>
      <c r="AA9" s="2">
        <f t="shared" si="4"/>
        <v>1.7143444803732961</v>
      </c>
      <c r="AB9" s="2">
        <f t="shared" si="30"/>
        <v>-0.23452685688047314</v>
      </c>
      <c r="AC9" s="2">
        <f t="shared" si="31"/>
        <v>-0.13153257650405226</v>
      </c>
      <c r="AD9" s="1">
        <v>1698.8600000000001</v>
      </c>
      <c r="AE9" s="1"/>
      <c r="AF9" s="32">
        <v>422.03000000000003</v>
      </c>
      <c r="AG9" s="32">
        <v>375.35</v>
      </c>
      <c r="AH9" s="32">
        <v>2506.7269999999999</v>
      </c>
      <c r="AI9" s="32"/>
      <c r="AJ9" s="32">
        <v>519.15</v>
      </c>
      <c r="AK9" s="32">
        <v>5.0015999999999998</v>
      </c>
      <c r="AL9" s="32">
        <v>12.633290000000001</v>
      </c>
      <c r="AM9" s="7">
        <f t="shared" si="5"/>
        <v>2.5258497280870125</v>
      </c>
      <c r="AN9" s="7">
        <f t="shared" si="32"/>
        <v>-2.4535210166546181E-4</v>
      </c>
      <c r="AO9" s="7">
        <f t="shared" si="33"/>
        <v>-9.8217111311971195E-5</v>
      </c>
      <c r="AP9" s="7"/>
      <c r="AQ9" s="32">
        <v>1803.2</v>
      </c>
      <c r="AR9" s="32">
        <v>14.875</v>
      </c>
      <c r="AS9" s="32">
        <v>74.077439999999996</v>
      </c>
      <c r="AT9" s="32">
        <f t="shared" si="6"/>
        <v>4.9799959663865545</v>
      </c>
      <c r="AU9" s="32">
        <f t="shared" si="34"/>
        <v>5.0647663537774784E-6</v>
      </c>
      <c r="AV9" s="32">
        <f t="shared" si="35"/>
        <v>1.0256410203357547E-6</v>
      </c>
      <c r="AW9" s="32"/>
      <c r="AX9" s="32">
        <v>397.37</v>
      </c>
      <c r="AY9" s="32">
        <v>1.9643000000000002</v>
      </c>
      <c r="AZ9" s="32">
        <v>6.425650000000001</v>
      </c>
      <c r="BA9" s="8">
        <f t="shared" si="7"/>
        <v>3.2712162093366595</v>
      </c>
      <c r="BB9" s="8">
        <f t="shared" si="36"/>
        <v>1.0557748498336264E-4</v>
      </c>
      <c r="BC9" s="8">
        <f t="shared" si="37"/>
        <v>2.8863542782753271E-5</v>
      </c>
      <c r="BD9" s="8"/>
      <c r="BE9" s="32">
        <v>16753.439999999999</v>
      </c>
      <c r="BF9" s="32">
        <v>10.125</v>
      </c>
      <c r="BG9" s="32">
        <v>45.870820000000002</v>
      </c>
      <c r="BH9" s="8">
        <f t="shared" si="8"/>
        <v>4.5304513580246919</v>
      </c>
      <c r="BI9" s="8">
        <f t="shared" si="38"/>
        <v>1.2754362359075914E-4</v>
      </c>
      <c r="BJ9" s="8">
        <f t="shared" si="39"/>
        <v>2.8774193550962224E-5</v>
      </c>
      <c r="BK9" s="8"/>
      <c r="BL9" s="32">
        <v>1115.31</v>
      </c>
      <c r="BM9" s="32">
        <v>19.343700000000002</v>
      </c>
      <c r="BN9" s="32">
        <v>27.147479999999998</v>
      </c>
      <c r="BO9" s="8">
        <f t="shared" si="9"/>
        <v>1.4034274725104294</v>
      </c>
      <c r="BP9" s="8">
        <f t="shared" si="40"/>
        <v>-0.267191130382049</v>
      </c>
      <c r="BQ9" s="8">
        <f t="shared" si="41"/>
        <v>-0.19018238898701473</v>
      </c>
      <c r="BR9" s="8"/>
      <c r="BS9" s="32">
        <v>3702.89</v>
      </c>
      <c r="BT9" s="32">
        <v>1.5391000000000001</v>
      </c>
      <c r="BU9" s="32">
        <v>9.8306399999999989</v>
      </c>
      <c r="BV9" s="8">
        <f t="shared" si="10"/>
        <v>6.3872652849067624</v>
      </c>
      <c r="BW9" s="8">
        <f t="shared" si="42"/>
        <v>-3.044038786915196E-3</v>
      </c>
      <c r="BX9" s="8">
        <f t="shared" si="43"/>
        <v>-4.8899034841803912E-4</v>
      </c>
      <c r="BY9" s="8"/>
      <c r="BZ9" s="32">
        <v>573.18000000000006</v>
      </c>
      <c r="CA9" s="32">
        <v>10.404200000000001</v>
      </c>
      <c r="CB9" s="32">
        <v>29.042380000000001</v>
      </c>
      <c r="CC9" s="8">
        <f t="shared" si="11"/>
        <v>2.7914092385767284</v>
      </c>
      <c r="CD9" s="8">
        <f t="shared" si="44"/>
        <v>3.5349206726604951E-4</v>
      </c>
      <c r="CE9" s="8">
        <f t="shared" si="45"/>
        <v>1.2569905201709197E-4</v>
      </c>
      <c r="CF9" s="8"/>
      <c r="CG9" s="32">
        <v>416.63</v>
      </c>
      <c r="CH9" s="32">
        <v>13.3437</v>
      </c>
      <c r="CI9" s="8">
        <f t="shared" si="12"/>
        <v>1.1994799043743491</v>
      </c>
      <c r="CJ9" s="32">
        <v>16.005500000000001</v>
      </c>
      <c r="CK9" s="8">
        <f t="shared" si="13"/>
        <v>4.816600449285155E-3</v>
      </c>
      <c r="CL9" s="26">
        <f t="shared" si="14"/>
        <v>4.6956351559385157E-3</v>
      </c>
      <c r="CM9" s="26"/>
      <c r="CN9" s="32">
        <v>645.29</v>
      </c>
      <c r="CO9" s="32">
        <v>11.8125</v>
      </c>
      <c r="CP9" s="32">
        <v>31.475680000000001</v>
      </c>
      <c r="CQ9" s="8">
        <f t="shared" si="15"/>
        <v>2.6646078306878307</v>
      </c>
      <c r="CR9" s="8">
        <f t="shared" si="46"/>
        <v>2.1230304998039306E-2</v>
      </c>
      <c r="CS9" s="8">
        <f t="shared" si="47"/>
        <v>7.9109627515803749E-3</v>
      </c>
      <c r="CT9" s="8"/>
      <c r="CU9" s="32">
        <v>360.98</v>
      </c>
      <c r="CV9" s="32">
        <v>0.22840000000000002</v>
      </c>
      <c r="CW9" s="32">
        <v>1.2366100000000002</v>
      </c>
      <c r="CX9" s="8">
        <f t="shared" si="16"/>
        <v>5.4142294220665503</v>
      </c>
      <c r="CY9" s="8">
        <f t="shared" si="48"/>
        <v>2.1577387356196656E-3</v>
      </c>
      <c r="CZ9" s="8">
        <f t="shared" si="49"/>
        <v>4.0399010346383463E-4</v>
      </c>
      <c r="DA9" s="8"/>
      <c r="DB9" s="32">
        <v>893.22</v>
      </c>
      <c r="DC9" s="32">
        <v>4.5417000000000005</v>
      </c>
      <c r="DD9" s="32">
        <v>17.9983</v>
      </c>
      <c r="DE9" s="8">
        <f t="shared" si="17"/>
        <v>3.9628993548671199</v>
      </c>
      <c r="DF9" s="8">
        <f t="shared" si="50"/>
        <v>-3.6992494853813951E-2</v>
      </c>
      <c r="DG9" s="8">
        <f t="shared" si="51"/>
        <v>-9.4187645515142471E-3</v>
      </c>
      <c r="DH9" s="8"/>
      <c r="DI9" s="32">
        <v>445.40000000000003</v>
      </c>
      <c r="DJ9" s="32">
        <v>9.2187999999999999</v>
      </c>
      <c r="DK9" s="32">
        <v>3.7930000000000001</v>
      </c>
      <c r="DL9" s="8">
        <f t="shared" si="18"/>
        <v>0.41144183624766784</v>
      </c>
      <c r="DM9" s="8">
        <f t="shared" si="52"/>
        <v>1.6852670063989984E-6</v>
      </c>
      <c r="DN9" s="8">
        <f t="shared" si="53"/>
        <v>4.2248997843830072E-6</v>
      </c>
      <c r="DO9" s="8"/>
      <c r="DP9" s="32">
        <v>267.42</v>
      </c>
      <c r="DQ9" s="32">
        <v>0.20660000000000001</v>
      </c>
      <c r="DR9" s="32">
        <v>0.82056000000000007</v>
      </c>
      <c r="DS9" s="8">
        <f t="shared" si="19"/>
        <v>3.9717328170377542</v>
      </c>
      <c r="DT9" s="8">
        <f t="shared" si="54"/>
        <v>4.6014399792086963E-4</v>
      </c>
      <c r="DU9" s="8">
        <f t="shared" si="55"/>
        <v>1.2735971647953592E-4</v>
      </c>
      <c r="DV9" s="8"/>
      <c r="DW9" s="32">
        <v>1144.27</v>
      </c>
      <c r="DX9" s="32">
        <v>16.9968</v>
      </c>
      <c r="DY9" s="32">
        <v>41.698260000000005</v>
      </c>
      <c r="DZ9" s="8">
        <f t="shared" si="20"/>
        <v>2.4533006212934203</v>
      </c>
      <c r="EA9" s="8">
        <f t="shared" si="56"/>
        <v>-0.10117819519418575</v>
      </c>
      <c r="EB9" s="8">
        <f t="shared" si="57"/>
        <v>-4.1656188415990392E-2</v>
      </c>
      <c r="EC9" s="8"/>
      <c r="ED9" s="32" t="s">
        <v>1</v>
      </c>
      <c r="EE9" s="32" t="s">
        <v>1</v>
      </c>
      <c r="EF9" s="32" t="e">
        <v>#VALUE!</v>
      </c>
      <c r="EG9" s="8" t="e">
        <f t="shared" si="21"/>
        <v>#VALUE!</v>
      </c>
      <c r="EH9" s="8" t="e">
        <f t="shared" si="58"/>
        <v>#VALUE!</v>
      </c>
      <c r="EI9" s="8" t="e">
        <f t="shared" si="59"/>
        <v>#VALUE!</v>
      </c>
      <c r="EJ9" s="8"/>
      <c r="EK9" s="32">
        <v>443.38</v>
      </c>
      <c r="EL9" s="32">
        <v>22.403600000000001</v>
      </c>
      <c r="EM9" s="32">
        <v>19.65954</v>
      </c>
      <c r="EN9" s="8">
        <f t="shared" si="22"/>
        <v>0.87751700619543282</v>
      </c>
      <c r="EO9" s="8">
        <f t="shared" si="60"/>
        <v>2.4888808972714428E-2</v>
      </c>
      <c r="EP9" s="8">
        <f t="shared" si="61"/>
        <v>2.799827373944741E-2</v>
      </c>
      <c r="EQ9" s="8"/>
      <c r="ER9" s="33">
        <v>535.24</v>
      </c>
      <c r="ES9" s="33">
        <v>8.375</v>
      </c>
      <c r="ET9" s="33">
        <v>12.020300000000001</v>
      </c>
      <c r="EU9" s="1">
        <f t="shared" si="23"/>
        <v>1.4352597014925375</v>
      </c>
      <c r="EV9" s="1">
        <f t="shared" si="62"/>
        <v>1.220116723204271E-5</v>
      </c>
      <c r="EW9" s="1">
        <f t="shared" si="63"/>
        <v>8.3453237421093895E-6</v>
      </c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</row>
    <row r="10" spans="1:254" s="30" customFormat="1" ht="16.5" x14ac:dyDescent="0.3">
      <c r="A10" s="4">
        <v>33389</v>
      </c>
      <c r="B10" s="1">
        <v>6.4369000000000005</v>
      </c>
      <c r="C10" s="8">
        <f t="shared" si="1"/>
        <v>10.448187792260249</v>
      </c>
      <c r="D10" s="1">
        <v>67.25394</v>
      </c>
      <c r="E10" s="2">
        <f t="shared" si="64"/>
        <v>6.5280117645161839</v>
      </c>
      <c r="F10" s="8">
        <f t="shared" si="24"/>
        <v>0.18727978140925042</v>
      </c>
      <c r="G10" s="26">
        <f t="shared" si="25"/>
        <v>0.19550623575111992</v>
      </c>
      <c r="H10" s="1">
        <v>846.82</v>
      </c>
      <c r="I10" s="1"/>
      <c r="J10" s="1">
        <v>1.5245</v>
      </c>
      <c r="K10" s="8">
        <f t="shared" si="2"/>
        <v>8.3218497868153491</v>
      </c>
      <c r="L10" s="1">
        <v>12.68666</v>
      </c>
      <c r="M10" s="2">
        <f t="shared" si="26"/>
        <v>1.524397462325582</v>
      </c>
      <c r="N10" s="8">
        <f t="shared" si="27"/>
        <v>6.5827535901312787E-4</v>
      </c>
      <c r="O10" s="26">
        <f t="shared" si="28"/>
        <v>6.9219256781338778E-4</v>
      </c>
      <c r="P10" s="1">
        <v>1567.8600000000001</v>
      </c>
      <c r="Q10" s="1"/>
      <c r="R10" s="1">
        <v>966.73</v>
      </c>
      <c r="S10" s="1">
        <v>7.1562000000000001</v>
      </c>
      <c r="T10" s="1">
        <v>38.226900000000001</v>
      </c>
      <c r="U10" s="2">
        <f t="shared" si="0"/>
        <v>5.3417875408736482</v>
      </c>
      <c r="V10" s="2">
        <f t="shared" si="29"/>
        <v>-1.2785457661617669E-2</v>
      </c>
      <c r="W10" s="2">
        <f t="shared" si="3"/>
        <v>-2.4913171663851763E-3</v>
      </c>
      <c r="X10" s="1"/>
      <c r="Y10" s="31">
        <v>14.428700000000001</v>
      </c>
      <c r="Z10" s="1">
        <v>24.735700000000001</v>
      </c>
      <c r="AA10" s="2">
        <f t="shared" si="4"/>
        <v>1.7143401692460165</v>
      </c>
      <c r="AB10" s="2">
        <f t="shared" si="30"/>
        <v>-1.074884526814328E-4</v>
      </c>
      <c r="AC10" s="2">
        <f t="shared" si="31"/>
        <v>-6.2203962180706895E-5</v>
      </c>
      <c r="AD10" s="1">
        <v>1672.21</v>
      </c>
      <c r="AE10" s="1"/>
      <c r="AF10" s="32">
        <v>440.24</v>
      </c>
      <c r="AG10" s="32">
        <v>389.83</v>
      </c>
      <c r="AH10" s="32">
        <v>2605.6909999999998</v>
      </c>
      <c r="AI10" s="32"/>
      <c r="AJ10" s="32">
        <v>550.88</v>
      </c>
      <c r="AK10" s="32">
        <v>5.3073000000000006</v>
      </c>
      <c r="AL10" s="32">
        <v>13.40549</v>
      </c>
      <c r="AM10" s="7">
        <f t="shared" si="5"/>
        <v>2.5258587228911122</v>
      </c>
      <c r="AN10" s="7">
        <f t="shared" si="32"/>
        <v>1.1710686254851964E-4</v>
      </c>
      <c r="AO10" s="7">
        <f t="shared" si="33"/>
        <v>4.7738123797547161E-5</v>
      </c>
      <c r="AP10" s="7"/>
      <c r="AQ10" s="32">
        <v>1785.8400000000001</v>
      </c>
      <c r="AR10" s="32">
        <v>14.5625</v>
      </c>
      <c r="AS10" s="32">
        <v>72.521190000000004</v>
      </c>
      <c r="AT10" s="32">
        <f t="shared" si="6"/>
        <v>4.9799958798283264</v>
      </c>
      <c r="AU10" s="32">
        <f t="shared" si="34"/>
        <v>-6.3446588303220389E-6</v>
      </c>
      <c r="AV10" s="32">
        <f t="shared" si="35"/>
        <v>-1.2605041905811021E-6</v>
      </c>
      <c r="AW10" s="32"/>
      <c r="AX10" s="32">
        <v>340.49</v>
      </c>
      <c r="AY10" s="32">
        <v>1.6786000000000001</v>
      </c>
      <c r="AZ10" s="32">
        <v>5.4910100000000002</v>
      </c>
      <c r="BA10" s="8">
        <f t="shared" si="7"/>
        <v>3.2711843202668889</v>
      </c>
      <c r="BB10" s="8">
        <f t="shared" si="36"/>
        <v>-1.9000560108617189E-4</v>
      </c>
      <c r="BC10" s="8">
        <f t="shared" si="37"/>
        <v>-5.3528992516760354E-5</v>
      </c>
      <c r="BD10" s="8"/>
      <c r="BE10" s="32">
        <v>17735.900000000001</v>
      </c>
      <c r="BF10" s="32">
        <v>10.7187</v>
      </c>
      <c r="BG10" s="32">
        <v>48.560739999999996</v>
      </c>
      <c r="BH10" s="8">
        <f t="shared" si="8"/>
        <v>4.5304691800311598</v>
      </c>
      <c r="BI10" s="8">
        <f t="shared" si="38"/>
        <v>8.4147993654873604E-4</v>
      </c>
      <c r="BJ10" s="8">
        <f t="shared" si="39"/>
        <v>1.9102874073384513E-4</v>
      </c>
      <c r="BK10" s="8"/>
      <c r="BL10" s="32">
        <v>1064.8600000000001</v>
      </c>
      <c r="BM10" s="32">
        <v>18.468700000000002</v>
      </c>
      <c r="BN10" s="32">
        <v>25.91948</v>
      </c>
      <c r="BO10" s="8">
        <f t="shared" si="9"/>
        <v>1.4034274204464849</v>
      </c>
      <c r="BP10" s="8">
        <f t="shared" si="40"/>
        <v>-1.3814376298194108E-6</v>
      </c>
      <c r="BQ10" s="8">
        <f t="shared" si="41"/>
        <v>-9.6155337292458398E-7</v>
      </c>
      <c r="BR10" s="8"/>
      <c r="BS10" s="32">
        <v>4191.6000000000004</v>
      </c>
      <c r="BT10" s="32">
        <v>1.7422000000000002</v>
      </c>
      <c r="BU10" s="32">
        <v>11.13053</v>
      </c>
      <c r="BV10" s="8">
        <f t="shared" si="10"/>
        <v>6.3887785558489263</v>
      </c>
      <c r="BW10" s="8">
        <f t="shared" si="42"/>
        <v>1.5859964737378978E-2</v>
      </c>
      <c r="BX10" s="8">
        <f t="shared" si="43"/>
        <v>2.6364206354376751E-3</v>
      </c>
      <c r="BY10" s="8"/>
      <c r="BZ10" s="32">
        <v>581.72</v>
      </c>
      <c r="CA10" s="32">
        <v>10.5593</v>
      </c>
      <c r="CB10" s="32">
        <v>29.475200000000001</v>
      </c>
      <c r="CC10" s="8">
        <f t="shared" si="11"/>
        <v>2.7913971570085137</v>
      </c>
      <c r="CD10" s="8">
        <f t="shared" si="44"/>
        <v>-3.5349206726604951E-4</v>
      </c>
      <c r="CE10" s="8">
        <f t="shared" si="45"/>
        <v>-1.2757290324560966E-4</v>
      </c>
      <c r="CF10" s="8"/>
      <c r="CG10" s="32">
        <v>403.95</v>
      </c>
      <c r="CH10" s="32">
        <v>12.9375</v>
      </c>
      <c r="CI10" s="8">
        <f t="shared" si="12"/>
        <v>1.1994751690821257</v>
      </c>
      <c r="CJ10" s="32">
        <v>15.518210000000002</v>
      </c>
      <c r="CK10" s="8">
        <f t="shared" si="13"/>
        <v>6.2224580991409218E-5</v>
      </c>
      <c r="CL10" s="26">
        <f t="shared" si="14"/>
        <v>6.1262843138787382E-5</v>
      </c>
      <c r="CM10" s="26"/>
      <c r="CN10" s="32">
        <v>621.54</v>
      </c>
      <c r="CO10" s="32">
        <v>11.328100000000001</v>
      </c>
      <c r="CP10" s="32">
        <v>30.185010000000002</v>
      </c>
      <c r="CQ10" s="8">
        <f t="shared" si="15"/>
        <v>2.6646136598370425</v>
      </c>
      <c r="CR10" s="8">
        <f t="shared" si="46"/>
        <v>1.7971468125524865E-4</v>
      </c>
      <c r="CS10" s="8">
        <f t="shared" si="47"/>
        <v>6.6033185185832011E-5</v>
      </c>
      <c r="CT10" s="8"/>
      <c r="CU10" s="32">
        <v>292.68</v>
      </c>
      <c r="CV10" s="32">
        <v>0.1852</v>
      </c>
      <c r="CW10" s="32">
        <v>1.0026599999999999</v>
      </c>
      <c r="CX10" s="8">
        <f t="shared" si="16"/>
        <v>5.4139308855291572</v>
      </c>
      <c r="CY10" s="8">
        <f t="shared" si="48"/>
        <v>-3.3425195604411278E-4</v>
      </c>
      <c r="CZ10" s="8">
        <f t="shared" si="49"/>
        <v>-5.5288966725214328E-5</v>
      </c>
      <c r="DA10" s="8"/>
      <c r="DB10" s="32">
        <v>970.53</v>
      </c>
      <c r="DC10" s="32">
        <v>4.9062999999999999</v>
      </c>
      <c r="DD10" s="32">
        <v>19.443110000000001</v>
      </c>
      <c r="DE10" s="8">
        <f t="shared" si="17"/>
        <v>3.962886492876506</v>
      </c>
      <c r="DF10" s="8">
        <f t="shared" si="50"/>
        <v>-2.4078553199557894E-4</v>
      </c>
      <c r="DG10" s="8">
        <f t="shared" si="51"/>
        <v>-6.3104784550960247E-5</v>
      </c>
      <c r="DH10" s="8"/>
      <c r="DI10" s="32">
        <v>508.82</v>
      </c>
      <c r="DJ10" s="32">
        <v>10.5313</v>
      </c>
      <c r="DK10" s="32">
        <v>4.7691400000000002</v>
      </c>
      <c r="DL10" s="8">
        <f t="shared" si="18"/>
        <v>0.45285387369080743</v>
      </c>
      <c r="DM10" s="8">
        <f t="shared" si="52"/>
        <v>0.1772878311367016</v>
      </c>
      <c r="DN10" s="8">
        <f t="shared" si="53"/>
        <v>0.4361225899249358</v>
      </c>
      <c r="DO10" s="8"/>
      <c r="DP10" s="32">
        <v>289.89</v>
      </c>
      <c r="DQ10" s="32">
        <v>0.224</v>
      </c>
      <c r="DR10" s="32">
        <v>0.88951999999999998</v>
      </c>
      <c r="DS10" s="8">
        <f t="shared" si="19"/>
        <v>3.9710714285714284</v>
      </c>
      <c r="DT10" s="8">
        <f t="shared" si="54"/>
        <v>-5.6551359424720886E-4</v>
      </c>
      <c r="DU10" s="8">
        <f t="shared" si="55"/>
        <v>-1.4815101645694606E-4</v>
      </c>
      <c r="DV10" s="8"/>
      <c r="DW10" s="32">
        <v>1262.42</v>
      </c>
      <c r="DX10" s="32">
        <v>18.7517</v>
      </c>
      <c r="DY10" s="32">
        <v>46.003529999999998</v>
      </c>
      <c r="DZ10" s="8">
        <f t="shared" si="20"/>
        <v>2.4532991675421427</v>
      </c>
      <c r="EA10" s="8">
        <f t="shared" si="56"/>
        <v>-6.3748294629289377E-5</v>
      </c>
      <c r="EB10" s="8">
        <f t="shared" si="57"/>
        <v>-2.7260307832399633E-5</v>
      </c>
      <c r="EC10" s="8"/>
      <c r="ED10" s="32" t="s">
        <v>1</v>
      </c>
      <c r="EE10" s="32" t="s">
        <v>1</v>
      </c>
      <c r="EF10" s="32" t="e">
        <v>#VALUE!</v>
      </c>
      <c r="EG10" s="8" t="e">
        <f t="shared" si="21"/>
        <v>#VALUE!</v>
      </c>
      <c r="EH10" s="8" t="e">
        <f t="shared" si="58"/>
        <v>#VALUE!</v>
      </c>
      <c r="EI10" s="8" t="e">
        <f t="shared" si="59"/>
        <v>#VALUE!</v>
      </c>
      <c r="EJ10" s="8"/>
      <c r="EK10" s="32">
        <v>417.88</v>
      </c>
      <c r="EL10" s="32">
        <v>21.115400000000001</v>
      </c>
      <c r="EM10" s="32">
        <v>18.529119999999999</v>
      </c>
      <c r="EN10" s="8">
        <f t="shared" si="22"/>
        <v>0.87751688341210676</v>
      </c>
      <c r="EO10" s="8">
        <f t="shared" si="60"/>
        <v>-2.344465346324863E-6</v>
      </c>
      <c r="EP10" s="8">
        <f t="shared" si="61"/>
        <v>-2.5926190436731389E-6</v>
      </c>
      <c r="EQ10" s="8"/>
      <c r="ER10" s="33">
        <v>560.70000000000005</v>
      </c>
      <c r="ES10" s="33">
        <v>8.75</v>
      </c>
      <c r="ET10" s="33">
        <v>12.570739999999999</v>
      </c>
      <c r="EU10" s="1">
        <f t="shared" si="23"/>
        <v>1.4366559999999999</v>
      </c>
      <c r="EV10" s="1">
        <f t="shared" si="62"/>
        <v>1.716821622447506E-2</v>
      </c>
      <c r="EW10" s="1">
        <f t="shared" si="63"/>
        <v>1.2217611940297912E-2</v>
      </c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</row>
    <row r="11" spans="1:254" s="30" customFormat="1" ht="16.5" x14ac:dyDescent="0.3">
      <c r="A11" s="4">
        <v>33417</v>
      </c>
      <c r="B11" s="1">
        <v>6.1660000000000004</v>
      </c>
      <c r="C11" s="8">
        <f t="shared" si="1"/>
        <v>10.448347388906909</v>
      </c>
      <c r="D11" s="1">
        <v>64.424509999999998</v>
      </c>
      <c r="E11" s="2">
        <f t="shared" si="64"/>
        <v>6.2533452956447455</v>
      </c>
      <c r="F11" s="8">
        <f t="shared" si="24"/>
        <v>-1.0056902890906805E-3</v>
      </c>
      <c r="G11" s="26">
        <f t="shared" si="25"/>
        <v>-9.8407292330149332E-4</v>
      </c>
      <c r="H11" s="1">
        <v>811.19</v>
      </c>
      <c r="I11" s="1"/>
      <c r="J11" s="1">
        <v>1.4193</v>
      </c>
      <c r="K11" s="8">
        <f t="shared" si="2"/>
        <v>8.3354540970901159</v>
      </c>
      <c r="L11" s="1">
        <v>11.83051</v>
      </c>
      <c r="M11" s="2">
        <f t="shared" si="26"/>
        <v>1.4192843720930237</v>
      </c>
      <c r="N11" s="8">
        <f t="shared" si="27"/>
        <v>-2.0024184293429132E-2</v>
      </c>
      <c r="O11" s="26">
        <f t="shared" si="28"/>
        <v>-1.9308597572974318E-2</v>
      </c>
      <c r="P11" s="1">
        <v>1459.75</v>
      </c>
      <c r="Q11" s="1"/>
      <c r="R11" s="1">
        <v>924.30000000000007</v>
      </c>
      <c r="S11" s="1">
        <v>6.8125</v>
      </c>
      <c r="T11" s="1">
        <v>36.377270000000003</v>
      </c>
      <c r="U11" s="2">
        <f t="shared" si="0"/>
        <v>5.3397827522935781</v>
      </c>
      <c r="V11" s="2">
        <f t="shared" si="29"/>
        <v>-7.4782794020801471E-2</v>
      </c>
      <c r="W11" s="2">
        <f t="shared" si="3"/>
        <v>-1.3657622201723507E-2</v>
      </c>
      <c r="X11" s="1"/>
      <c r="Y11" s="31">
        <v>13.336500000000001</v>
      </c>
      <c r="Z11" s="1">
        <v>23.023060000000001</v>
      </c>
      <c r="AA11" s="2">
        <f t="shared" si="4"/>
        <v>1.7263194991189592</v>
      </c>
      <c r="AB11" s="2">
        <f t="shared" si="30"/>
        <v>0.28605897018135051</v>
      </c>
      <c r="AC11" s="2">
        <f t="shared" si="31"/>
        <v>0.15976233285050045</v>
      </c>
      <c r="AD11" s="1">
        <v>1551.76</v>
      </c>
      <c r="AE11" s="1"/>
      <c r="AF11" s="32">
        <v>420.07</v>
      </c>
      <c r="AG11" s="32">
        <v>371.16</v>
      </c>
      <c r="AH11" s="32">
        <v>2481.2689999999998</v>
      </c>
      <c r="AI11" s="32"/>
      <c r="AJ11" s="32">
        <v>516.58000000000004</v>
      </c>
      <c r="AK11" s="32">
        <v>4.9649000000000001</v>
      </c>
      <c r="AL11" s="32">
        <v>12.540620000000001</v>
      </c>
      <c r="AM11" s="7">
        <f t="shared" si="5"/>
        <v>2.5258555056496608</v>
      </c>
      <c r="AN11" s="7">
        <f t="shared" si="32"/>
        <v>-4.173745029819667E-5</v>
      </c>
      <c r="AO11" s="7">
        <f t="shared" si="33"/>
        <v>-1.5973282081693796E-5</v>
      </c>
      <c r="AP11" s="7"/>
      <c r="AQ11" s="32">
        <v>1782.01</v>
      </c>
      <c r="AR11" s="32">
        <v>14.5313</v>
      </c>
      <c r="AS11" s="32">
        <v>72.350750000000005</v>
      </c>
      <c r="AT11" s="32">
        <f t="shared" si="6"/>
        <v>4.9789592121833559</v>
      </c>
      <c r="AU11" s="32">
        <f t="shared" si="34"/>
        <v>-7.5092026431050674E-2</v>
      </c>
      <c r="AV11" s="32">
        <f t="shared" si="35"/>
        <v>-1.5064128549353434E-2</v>
      </c>
      <c r="AW11" s="32"/>
      <c r="AX11" s="32">
        <v>300.65000000000003</v>
      </c>
      <c r="AY11" s="32">
        <v>1.4821</v>
      </c>
      <c r="AZ11" s="32">
        <v>4.9499899999999997</v>
      </c>
      <c r="BA11" s="8">
        <f t="shared" si="7"/>
        <v>3.3398488630996557</v>
      </c>
      <c r="BB11" s="8">
        <f t="shared" si="36"/>
        <v>0.35846324585845901</v>
      </c>
      <c r="BC11" s="8">
        <f t="shared" si="37"/>
        <v>0.10176771893244385</v>
      </c>
      <c r="BD11" s="8"/>
      <c r="BE11" s="32">
        <v>17701.62</v>
      </c>
      <c r="BF11" s="32">
        <v>10.6875</v>
      </c>
      <c r="BG11" s="32">
        <v>48.832509999999999</v>
      </c>
      <c r="BH11" s="8">
        <f t="shared" si="8"/>
        <v>4.5691237426900582</v>
      </c>
      <c r="BI11" s="8">
        <f t="shared" si="38"/>
        <v>1.8823467423393747</v>
      </c>
      <c r="BJ11" s="8">
        <f t="shared" si="39"/>
        <v>0.41312063841697666</v>
      </c>
      <c r="BK11" s="8"/>
      <c r="BL11" s="32">
        <v>1014.41</v>
      </c>
      <c r="BM11" s="32">
        <v>17.593700000000002</v>
      </c>
      <c r="BN11" s="32">
        <v>24.691490000000002</v>
      </c>
      <c r="BO11" s="8">
        <f t="shared" si="9"/>
        <v>1.4034279315891482</v>
      </c>
      <c r="BP11" s="8">
        <f t="shared" si="40"/>
        <v>1.2934712999160909E-5</v>
      </c>
      <c r="BQ11" s="8">
        <f t="shared" si="41"/>
        <v>8.9928906761294058E-6</v>
      </c>
      <c r="BR11" s="8"/>
      <c r="BS11" s="32">
        <v>3496.13</v>
      </c>
      <c r="BT11" s="32">
        <v>1.4531000000000001</v>
      </c>
      <c r="BU11" s="32">
        <v>9.3646700000000003</v>
      </c>
      <c r="BV11" s="8">
        <f t="shared" si="10"/>
        <v>6.4446149611176109</v>
      </c>
      <c r="BW11" s="8">
        <f t="shared" si="42"/>
        <v>0.57218914663137244</v>
      </c>
      <c r="BX11" s="8">
        <f t="shared" si="43"/>
        <v>8.1135880495924795E-2</v>
      </c>
      <c r="BY11" s="8"/>
      <c r="BZ11" s="32">
        <v>528.76</v>
      </c>
      <c r="CA11" s="32">
        <v>9.597900000000001</v>
      </c>
      <c r="CB11" s="32">
        <v>26.677190000000003</v>
      </c>
      <c r="CC11" s="8">
        <f t="shared" si="11"/>
        <v>2.7794819700142739</v>
      </c>
      <c r="CD11" s="8">
        <f t="shared" si="44"/>
        <v>-0.33453311351173964</v>
      </c>
      <c r="CE11" s="8">
        <f t="shared" si="45"/>
        <v>-0.1143607732520131</v>
      </c>
      <c r="CF11" s="8"/>
      <c r="CG11" s="32">
        <v>417.61</v>
      </c>
      <c r="CH11" s="32">
        <v>13.375</v>
      </c>
      <c r="CI11" s="8">
        <f t="shared" si="12"/>
        <v>1.2010153271028037</v>
      </c>
      <c r="CJ11" s="32">
        <v>16.063579999999998</v>
      </c>
      <c r="CK11" s="8">
        <f t="shared" si="13"/>
        <v>-2.0262703959544583E-2</v>
      </c>
      <c r="CL11" s="26">
        <f t="shared" si="14"/>
        <v>-2.0599613526567695E-2</v>
      </c>
      <c r="CM11" s="26"/>
      <c r="CN11" s="32">
        <v>572.66999999999996</v>
      </c>
      <c r="CO11" s="32">
        <v>10.4375</v>
      </c>
      <c r="CP11" s="32">
        <v>27.812750000000001</v>
      </c>
      <c r="CQ11" s="8">
        <f t="shared" si="15"/>
        <v>2.6646946107784433</v>
      </c>
      <c r="CR11" s="8">
        <f t="shared" si="46"/>
        <v>2.3474866355692576E-3</v>
      </c>
      <c r="CS11" s="8">
        <f t="shared" si="47"/>
        <v>8.4492545087133664E-4</v>
      </c>
      <c r="CT11" s="8"/>
      <c r="CU11" s="32">
        <v>331.71</v>
      </c>
      <c r="CV11" s="32">
        <v>0.2099</v>
      </c>
      <c r="CW11" s="32">
        <v>1.1363500000000002</v>
      </c>
      <c r="CX11" s="8">
        <f t="shared" si="16"/>
        <v>5.4137684611719878</v>
      </c>
      <c r="CY11" s="8">
        <f t="shared" si="48"/>
        <v>-1.7371366211445862E-4</v>
      </c>
      <c r="CZ11" s="8">
        <f t="shared" si="49"/>
        <v>-3.4092872569863042E-5</v>
      </c>
      <c r="DA11" s="8"/>
      <c r="DB11" s="32">
        <v>914.89</v>
      </c>
      <c r="DC11" s="32">
        <v>4.625</v>
      </c>
      <c r="DD11" s="32">
        <v>18.32854</v>
      </c>
      <c r="DE11" s="8">
        <f t="shared" si="17"/>
        <v>3.9629275675675677</v>
      </c>
      <c r="DF11" s="8">
        <f t="shared" si="50"/>
        <v>7.7572942732104179E-4</v>
      </c>
      <c r="DG11" s="8">
        <f t="shared" si="51"/>
        <v>1.8997044615964853E-4</v>
      </c>
      <c r="DH11" s="8"/>
      <c r="DI11" s="32">
        <v>435.56</v>
      </c>
      <c r="DJ11" s="32">
        <v>8.9375</v>
      </c>
      <c r="DK11" s="32">
        <v>4.0473999999999997</v>
      </c>
      <c r="DL11" s="8">
        <f t="shared" si="18"/>
        <v>0.45285594405594404</v>
      </c>
      <c r="DM11" s="8">
        <f t="shared" si="52"/>
        <v>9.1267285207562644E-6</v>
      </c>
      <c r="DN11" s="8">
        <f t="shared" si="53"/>
        <v>1.8503888408516467E-5</v>
      </c>
      <c r="DO11" s="8"/>
      <c r="DP11" s="32">
        <v>274.16000000000003</v>
      </c>
      <c r="DQ11" s="32">
        <v>0.21180000000000002</v>
      </c>
      <c r="DR11" s="32">
        <v>0.84914999999999996</v>
      </c>
      <c r="DS11" s="8">
        <f t="shared" si="19"/>
        <v>4.0092067988668552</v>
      </c>
      <c r="DT11" s="8">
        <f t="shared" si="54"/>
        <v>3.3152412135774856E-2</v>
      </c>
      <c r="DU11" s="8">
        <f t="shared" si="55"/>
        <v>8.0770714285713363E-3</v>
      </c>
      <c r="DV11" s="8"/>
      <c r="DW11" s="32">
        <v>1239.1600000000001</v>
      </c>
      <c r="DX11" s="32">
        <v>18.317900000000002</v>
      </c>
      <c r="DY11" s="32">
        <v>44.939300000000003</v>
      </c>
      <c r="DZ11" s="8">
        <f t="shared" si="20"/>
        <v>2.4532997778129588</v>
      </c>
      <c r="EA11" s="8">
        <f t="shared" si="56"/>
        <v>2.7749877541442935E-5</v>
      </c>
      <c r="EB11" s="8">
        <f t="shared" si="57"/>
        <v>1.1178879782303142E-5</v>
      </c>
      <c r="EC11" s="8"/>
      <c r="ED11" s="32" t="s">
        <v>1</v>
      </c>
      <c r="EE11" s="32" t="s">
        <v>1</v>
      </c>
      <c r="EF11" s="32" t="e">
        <v>#VALUE!</v>
      </c>
      <c r="EG11" s="8" t="e">
        <f t="shared" si="21"/>
        <v>#VALUE!</v>
      </c>
      <c r="EH11" s="8" t="e">
        <f t="shared" si="58"/>
        <v>#VALUE!</v>
      </c>
      <c r="EI11" s="8" t="e">
        <f t="shared" si="59"/>
        <v>#VALUE!</v>
      </c>
      <c r="EJ11" s="8"/>
      <c r="EK11" s="32">
        <v>418.99</v>
      </c>
      <c r="EL11" s="32">
        <v>21.171400000000002</v>
      </c>
      <c r="EM11" s="32">
        <v>18.57827</v>
      </c>
      <c r="EN11" s="8">
        <f t="shared" si="22"/>
        <v>0.87751731108948861</v>
      </c>
      <c r="EO11" s="8">
        <f t="shared" si="60"/>
        <v>7.9349957011015125E-6</v>
      </c>
      <c r="EP11" s="8">
        <f t="shared" si="61"/>
        <v>9.0545289241419913E-6</v>
      </c>
      <c r="EQ11" s="8"/>
      <c r="ER11" s="33">
        <v>526.65</v>
      </c>
      <c r="ES11" s="33">
        <v>8.2187000000000001</v>
      </c>
      <c r="ET11" s="33">
        <v>11.80752</v>
      </c>
      <c r="EU11" s="1">
        <f t="shared" si="23"/>
        <v>1.4366651660238237</v>
      </c>
      <c r="EV11" s="1">
        <f t="shared" si="62"/>
        <v>1.1172585597048922E-4</v>
      </c>
      <c r="EW11" s="1">
        <f t="shared" si="63"/>
        <v>7.5332800001159939E-5</v>
      </c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</row>
    <row r="12" spans="1:254" s="30" customFormat="1" ht="16.5" x14ac:dyDescent="0.3">
      <c r="A12" s="4">
        <v>33450</v>
      </c>
      <c r="B12" s="1">
        <v>6.1036000000000001</v>
      </c>
      <c r="C12" s="8">
        <f t="shared" si="1"/>
        <v>10.448187954649717</v>
      </c>
      <c r="D12" s="1">
        <v>63.771560000000008</v>
      </c>
      <c r="E12" s="2">
        <f t="shared" si="64"/>
        <v>6.1899785155683142</v>
      </c>
      <c r="F12" s="8">
        <f t="shared" si="24"/>
        <v>9.7809728102150472E-4</v>
      </c>
      <c r="G12" s="26">
        <f t="shared" si="25"/>
        <v>9.7312293219986579E-4</v>
      </c>
      <c r="H12" s="1">
        <v>802.97</v>
      </c>
      <c r="I12" s="1"/>
      <c r="J12" s="1">
        <v>1.5313000000000001</v>
      </c>
      <c r="K12" s="8">
        <f t="shared" si="2"/>
        <v>8.3354078234180111</v>
      </c>
      <c r="L12" s="1">
        <v>12.764010000000001</v>
      </c>
      <c r="M12" s="2">
        <f t="shared" si="26"/>
        <v>1.53126175255814</v>
      </c>
      <c r="N12" s="8">
        <f t="shared" si="27"/>
        <v>6.8267548456132237E-5</v>
      </c>
      <c r="O12" s="26">
        <f t="shared" si="28"/>
        <v>7.0858874094525959E-5</v>
      </c>
      <c r="P12" s="1">
        <v>1574.92</v>
      </c>
      <c r="Q12" s="1"/>
      <c r="R12" s="1">
        <v>1019.7</v>
      </c>
      <c r="S12" s="1">
        <v>7.5156000000000001</v>
      </c>
      <c r="T12" s="1">
        <v>40.131809999999994</v>
      </c>
      <c r="U12" s="2">
        <f t="shared" si="0"/>
        <v>5.3398012134759689</v>
      </c>
      <c r="V12" s="2">
        <f t="shared" si="29"/>
        <v>7.0622404021593635E-4</v>
      </c>
      <c r="W12" s="2">
        <f t="shared" si="3"/>
        <v>1.3874686238013467E-4</v>
      </c>
      <c r="X12" s="1"/>
      <c r="Y12" s="31">
        <v>14.6586</v>
      </c>
      <c r="Z12" s="1">
        <v>25.305520000000001</v>
      </c>
      <c r="AA12" s="2">
        <f t="shared" si="4"/>
        <v>1.7263258428499313</v>
      </c>
      <c r="AB12" s="2">
        <f t="shared" si="30"/>
        <v>1.5329175489133288E-4</v>
      </c>
      <c r="AC12" s="2">
        <f t="shared" si="31"/>
        <v>9.2990214825672268E-5</v>
      </c>
      <c r="AD12" s="1">
        <v>1705.6000000000001</v>
      </c>
      <c r="AE12" s="1"/>
      <c r="AF12" s="32">
        <v>439.65000000000003</v>
      </c>
      <c r="AG12" s="32">
        <v>387.81</v>
      </c>
      <c r="AH12" s="32">
        <v>2592.7620000000002</v>
      </c>
      <c r="AI12" s="32"/>
      <c r="AJ12" s="32">
        <v>547.11</v>
      </c>
      <c r="AK12" s="32">
        <v>5.2584</v>
      </c>
      <c r="AL12" s="32">
        <v>13.430399999999999</v>
      </c>
      <c r="AM12" s="7">
        <f t="shared" si="5"/>
        <v>2.5540848927430395</v>
      </c>
      <c r="AN12" s="7">
        <f t="shared" si="32"/>
        <v>0.36657298839494062</v>
      </c>
      <c r="AO12" s="7">
        <f t="shared" si="33"/>
        <v>0.14844140909182313</v>
      </c>
      <c r="AP12" s="7"/>
      <c r="AQ12" s="32">
        <v>1820.33</v>
      </c>
      <c r="AR12" s="32">
        <v>14.8438</v>
      </c>
      <c r="AS12" s="32">
        <v>73.906689999999998</v>
      </c>
      <c r="AT12" s="32">
        <f t="shared" si="6"/>
        <v>4.9789602392918253</v>
      </c>
      <c r="AU12" s="32">
        <f t="shared" si="34"/>
        <v>7.5111127667424422E-5</v>
      </c>
      <c r="AV12" s="32">
        <f t="shared" si="35"/>
        <v>1.5246192689444271E-5</v>
      </c>
      <c r="AW12" s="32"/>
      <c r="AX12" s="32">
        <v>335.06</v>
      </c>
      <c r="AY12" s="32">
        <v>1.6518000000000002</v>
      </c>
      <c r="AZ12" s="32">
        <v>5.5165600000000001</v>
      </c>
      <c r="BA12" s="8">
        <f t="shared" si="7"/>
        <v>3.3397263591233801</v>
      </c>
      <c r="BB12" s="8">
        <f t="shared" si="36"/>
        <v>-6.4109699644346253E-4</v>
      </c>
      <c r="BC12" s="8">
        <f t="shared" si="37"/>
        <v>-2.0235206801177963E-4</v>
      </c>
      <c r="BD12" s="8"/>
      <c r="BE12" s="32">
        <v>19720.22</v>
      </c>
      <c r="BF12" s="32">
        <v>11.9062</v>
      </c>
      <c r="BG12" s="32">
        <v>54.651000000000003</v>
      </c>
      <c r="BH12" s="8">
        <f t="shared" si="8"/>
        <v>4.590129512354908</v>
      </c>
      <c r="BI12" s="8">
        <f t="shared" si="38"/>
        <v>1.0868753875850901</v>
      </c>
      <c r="BJ12" s="8">
        <f t="shared" si="39"/>
        <v>0.25009889478362446</v>
      </c>
      <c r="BK12" s="8"/>
      <c r="BL12" s="32">
        <v>1039.6300000000001</v>
      </c>
      <c r="BM12" s="32">
        <v>18.031200000000002</v>
      </c>
      <c r="BN12" s="32">
        <v>25.305479999999999</v>
      </c>
      <c r="BO12" s="8">
        <f t="shared" si="9"/>
        <v>1.4034273925196326</v>
      </c>
      <c r="BP12" s="8">
        <f t="shared" si="40"/>
        <v>-1.3475921201998798E-5</v>
      </c>
      <c r="BQ12" s="8">
        <f t="shared" si="41"/>
        <v>-9.7200702566802022E-6</v>
      </c>
      <c r="BR12" s="8"/>
      <c r="BS12" s="32">
        <v>3533.73</v>
      </c>
      <c r="BT12" s="32">
        <v>1.4687000000000001</v>
      </c>
      <c r="BU12" s="32">
        <v>9.4653700000000001</v>
      </c>
      <c r="BV12" s="8">
        <f t="shared" si="10"/>
        <v>6.4447266289916252</v>
      </c>
      <c r="BW12" s="8">
        <f t="shared" si="42"/>
        <v>1.0513552672019957E-3</v>
      </c>
      <c r="BX12" s="8">
        <f t="shared" si="43"/>
        <v>1.6400660656464006E-4</v>
      </c>
      <c r="BY12" s="8"/>
      <c r="BZ12" s="32">
        <v>555.26</v>
      </c>
      <c r="CA12" s="32">
        <v>10.0166</v>
      </c>
      <c r="CB12" s="32">
        <v>27.840820000000001</v>
      </c>
      <c r="CC12" s="8">
        <f t="shared" si="11"/>
        <v>2.7794680829822496</v>
      </c>
      <c r="CD12" s="8">
        <f t="shared" si="44"/>
        <v>-3.7854667538604034E-4</v>
      </c>
      <c r="CE12" s="8">
        <f t="shared" si="45"/>
        <v>-1.3910084497736896E-4</v>
      </c>
      <c r="CF12" s="8"/>
      <c r="CG12" s="32">
        <v>427.16</v>
      </c>
      <c r="CH12" s="32">
        <v>13.5</v>
      </c>
      <c r="CI12" s="8">
        <f t="shared" si="12"/>
        <v>1.2010155555555557</v>
      </c>
      <c r="CJ12" s="32">
        <v>16.213710000000003</v>
      </c>
      <c r="CK12" s="8">
        <f t="shared" si="13"/>
        <v>-3.0698338556595095E-6</v>
      </c>
      <c r="CL12" s="26">
        <f t="shared" si="14"/>
        <v>-3.0841121556324236E-6</v>
      </c>
      <c r="CM12" s="26"/>
      <c r="CN12" s="32">
        <v>628.39</v>
      </c>
      <c r="CO12" s="32">
        <v>11.453100000000001</v>
      </c>
      <c r="CP12" s="32">
        <v>30.519080000000002</v>
      </c>
      <c r="CQ12" s="8">
        <f t="shared" si="15"/>
        <v>2.6647003867948418</v>
      </c>
      <c r="CR12" s="8">
        <f t="shared" si="46"/>
        <v>1.6846280331744834E-4</v>
      </c>
      <c r="CS12" s="8">
        <f t="shared" si="47"/>
        <v>6.6153293413862002E-5</v>
      </c>
      <c r="CT12" s="8"/>
      <c r="CU12" s="32">
        <v>356.1</v>
      </c>
      <c r="CV12" s="32">
        <v>0.2253</v>
      </c>
      <c r="CW12" s="32">
        <v>1.2530399999999999</v>
      </c>
      <c r="CX12" s="8">
        <f t="shared" si="16"/>
        <v>5.5616511318242337</v>
      </c>
      <c r="CY12" s="8">
        <f t="shared" si="48"/>
        <v>0.1766746872148848</v>
      </c>
      <c r="CZ12" s="8">
        <f t="shared" si="49"/>
        <v>3.3317965697951132E-2</v>
      </c>
      <c r="DA12" s="8"/>
      <c r="DB12" s="32">
        <v>1019.98</v>
      </c>
      <c r="DC12" s="32">
        <v>5.1562999999999999</v>
      </c>
      <c r="DD12" s="32">
        <v>20.444170000000003</v>
      </c>
      <c r="DE12" s="8">
        <f t="shared" si="17"/>
        <v>3.964891491961291</v>
      </c>
      <c r="DF12" s="8">
        <f t="shared" si="50"/>
        <v>3.8073335489879317E-2</v>
      </c>
      <c r="DG12" s="8">
        <f t="shared" si="51"/>
        <v>1.0126583351353968E-2</v>
      </c>
      <c r="DH12" s="8"/>
      <c r="DI12" s="32">
        <v>423.38</v>
      </c>
      <c r="DJ12" s="32">
        <v>8.6875</v>
      </c>
      <c r="DK12" s="32">
        <v>3.9341800000000005</v>
      </c>
      <c r="DL12" s="8">
        <f t="shared" si="18"/>
        <v>0.45285525179856118</v>
      </c>
      <c r="DM12" s="8">
        <f t="shared" si="52"/>
        <v>-2.7626538409502656E-6</v>
      </c>
      <c r="DN12" s="8">
        <f t="shared" si="53"/>
        <v>-6.0139860129926337E-6</v>
      </c>
      <c r="DO12" s="8"/>
      <c r="DP12" s="32">
        <v>352.81</v>
      </c>
      <c r="DQ12" s="32">
        <v>0.27260000000000001</v>
      </c>
      <c r="DR12" s="32">
        <v>1.09276</v>
      </c>
      <c r="DS12" s="8">
        <f t="shared" si="19"/>
        <v>4.008657373440939</v>
      </c>
      <c r="DT12" s="8">
        <f t="shared" si="54"/>
        <v>-5.3346736442044795E-4</v>
      </c>
      <c r="DU12" s="8">
        <f t="shared" si="55"/>
        <v>-1.4977337110483324E-4</v>
      </c>
      <c r="DV12" s="8"/>
      <c r="DW12" s="32">
        <v>1373.88</v>
      </c>
      <c r="DX12" s="32">
        <v>20.3094</v>
      </c>
      <c r="DY12" s="32">
        <v>49.778690000000005</v>
      </c>
      <c r="DZ12" s="8">
        <f t="shared" si="20"/>
        <v>2.4510172629422833</v>
      </c>
      <c r="EA12" s="8">
        <f t="shared" si="56"/>
        <v>-0.1080976103477488</v>
      </c>
      <c r="EB12" s="8">
        <f t="shared" si="57"/>
        <v>-4.6356507514500045E-2</v>
      </c>
      <c r="EC12" s="8"/>
      <c r="ED12" s="32" t="s">
        <v>1</v>
      </c>
      <c r="EE12" s="32" t="s">
        <v>1</v>
      </c>
      <c r="EF12" s="32" t="e">
        <v>#VALUE!</v>
      </c>
      <c r="EG12" s="8" t="e">
        <f t="shared" si="21"/>
        <v>#VALUE!</v>
      </c>
      <c r="EH12" s="8" t="e">
        <f t="shared" si="58"/>
        <v>#VALUE!</v>
      </c>
      <c r="EI12" s="8" t="e">
        <f t="shared" si="59"/>
        <v>#VALUE!</v>
      </c>
      <c r="EJ12" s="8"/>
      <c r="EK12" s="32">
        <v>430.24</v>
      </c>
      <c r="EL12" s="32">
        <v>21.451499999999999</v>
      </c>
      <c r="EM12" s="32">
        <v>18.830770000000001</v>
      </c>
      <c r="EN12" s="8">
        <f t="shared" si="22"/>
        <v>0.87782998857888739</v>
      </c>
      <c r="EO12" s="8">
        <f t="shared" si="60"/>
        <v>5.8484823540093196E-3</v>
      </c>
      <c r="EP12" s="8">
        <f t="shared" si="61"/>
        <v>6.7074011638391107E-3</v>
      </c>
      <c r="EQ12" s="8"/>
      <c r="ER12" s="33">
        <v>524.65</v>
      </c>
      <c r="ES12" s="33">
        <v>8.1875</v>
      </c>
      <c r="ET12" s="33">
        <v>11.770440000000001</v>
      </c>
      <c r="EU12" s="1">
        <f t="shared" si="23"/>
        <v>1.4376109923664122</v>
      </c>
      <c r="EV12" s="1">
        <f t="shared" si="62"/>
        <v>1.1150327836249583E-2</v>
      </c>
      <c r="EW12" s="1">
        <f t="shared" si="63"/>
        <v>7.7439531799445432E-3</v>
      </c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</row>
    <row r="13" spans="1:254" s="30" customFormat="1" ht="16.5" x14ac:dyDescent="0.3">
      <c r="A13" s="4">
        <v>33480</v>
      </c>
      <c r="B13" s="1">
        <v>6.2389999999999999</v>
      </c>
      <c r="C13" s="8">
        <f t="shared" si="1"/>
        <v>10.443623978201636</v>
      </c>
      <c r="D13" s="1">
        <v>65.157769999999999</v>
      </c>
      <c r="E13" s="2">
        <f t="shared" si="64"/>
        <v>6.3273502942741526</v>
      </c>
      <c r="F13" s="8">
        <f t="shared" si="24"/>
        <v>2.8165667854040479E-2</v>
      </c>
      <c r="G13" s="26">
        <f t="shared" si="25"/>
        <v>2.847464905957664E-2</v>
      </c>
      <c r="H13" s="1">
        <v>820.79</v>
      </c>
      <c r="I13" s="1"/>
      <c r="J13" s="1">
        <v>1.7761</v>
      </c>
      <c r="K13" s="8">
        <f t="shared" si="2"/>
        <v>8.3354034119700469</v>
      </c>
      <c r="L13" s="1">
        <v>14.804510000000001</v>
      </c>
      <c r="M13" s="2">
        <f t="shared" si="26"/>
        <v>1.7760621767441864</v>
      </c>
      <c r="N13" s="8">
        <f t="shared" si="27"/>
        <v>7.2952114984946808E-6</v>
      </c>
      <c r="O13" s="26">
        <f t="shared" si="28"/>
        <v>7.83517272928691E-6</v>
      </c>
      <c r="P13" s="1">
        <v>1826.7</v>
      </c>
      <c r="Q13" s="1"/>
      <c r="R13" s="1">
        <v>1115.1000000000001</v>
      </c>
      <c r="S13" s="1">
        <v>8.2187000000000001</v>
      </c>
      <c r="T13" s="1">
        <v>43.886340000000004</v>
      </c>
      <c r="U13" s="2">
        <f t="shared" si="0"/>
        <v>5.3398152992565739</v>
      </c>
      <c r="V13" s="2">
        <f t="shared" si="29"/>
        <v>5.9173061386991784E-4</v>
      </c>
      <c r="W13" s="2">
        <f t="shared" si="3"/>
        <v>1.1576680505287484E-4</v>
      </c>
      <c r="X13" s="1"/>
      <c r="Y13" s="31">
        <v>14.888500000000001</v>
      </c>
      <c r="Z13" s="1">
        <v>25.547850000000004</v>
      </c>
      <c r="AA13" s="2">
        <f t="shared" si="4"/>
        <v>1.7159451925983142</v>
      </c>
      <c r="AB13" s="2">
        <f t="shared" si="30"/>
        <v>-0.26394552404303756</v>
      </c>
      <c r="AC13" s="2">
        <f t="shared" si="31"/>
        <v>-0.15455231127119895</v>
      </c>
      <c r="AD13" s="1">
        <v>1732.3500000000001</v>
      </c>
      <c r="AE13" s="1"/>
      <c r="AF13" s="32">
        <v>450.06</v>
      </c>
      <c r="AG13" s="32">
        <v>395.43</v>
      </c>
      <c r="AH13" s="32">
        <v>2647.1030000000001</v>
      </c>
      <c r="AI13" s="32"/>
      <c r="AJ13" s="32">
        <v>538.21</v>
      </c>
      <c r="AK13" s="32">
        <v>5.1728000000000005</v>
      </c>
      <c r="AL13" s="32">
        <v>13.21177</v>
      </c>
      <c r="AM13" s="7">
        <f t="shared" si="5"/>
        <v>2.5540848283328175</v>
      </c>
      <c r="AN13" s="7">
        <f t="shared" si="32"/>
        <v>-8.580140427282101E-7</v>
      </c>
      <c r="AO13" s="7">
        <f t="shared" si="33"/>
        <v>-3.3318119652125944E-7</v>
      </c>
      <c r="AP13" s="7"/>
      <c r="AQ13" s="32">
        <v>1806.16</v>
      </c>
      <c r="AR13" s="32">
        <v>14.5625</v>
      </c>
      <c r="AS13" s="32">
        <v>72.506309999999999</v>
      </c>
      <c r="AT13" s="32">
        <f t="shared" si="6"/>
        <v>4.9789740772532189</v>
      </c>
      <c r="AU13" s="32">
        <f t="shared" si="34"/>
        <v>1.0130287207640852E-3</v>
      </c>
      <c r="AV13" s="32">
        <f t="shared" si="35"/>
        <v>2.0151531279410939E-4</v>
      </c>
      <c r="AW13" s="32"/>
      <c r="AX13" s="32">
        <v>384.87</v>
      </c>
      <c r="AY13" s="32">
        <v>1.8929</v>
      </c>
      <c r="AZ13" s="32">
        <v>6.3216800000000006</v>
      </c>
      <c r="BA13" s="8">
        <f t="shared" si="7"/>
        <v>3.3396798563051404</v>
      </c>
      <c r="BB13" s="8">
        <f t="shared" si="36"/>
        <v>-2.7525576149898515E-4</v>
      </c>
      <c r="BC13" s="8">
        <f t="shared" si="37"/>
        <v>-8.8025184646567389E-5</v>
      </c>
      <c r="BD13" s="8"/>
      <c r="BE13" s="32">
        <v>20980.44</v>
      </c>
      <c r="BF13" s="32">
        <v>12.6562</v>
      </c>
      <c r="BG13" s="32">
        <v>58.09357</v>
      </c>
      <c r="BH13" s="8">
        <f t="shared" si="8"/>
        <v>4.5901273684044179</v>
      </c>
      <c r="BI13" s="8">
        <f t="shared" si="38"/>
        <v>-1.2085938804986208E-4</v>
      </c>
      <c r="BJ13" s="8">
        <f t="shared" si="39"/>
        <v>-2.7134266187722744E-5</v>
      </c>
      <c r="BK13" s="8"/>
      <c r="BL13" s="32">
        <v>1046.1400000000001</v>
      </c>
      <c r="BM13" s="32">
        <v>17.9375</v>
      </c>
      <c r="BN13" s="32">
        <v>25.173909999999999</v>
      </c>
      <c r="BO13" s="8">
        <f t="shared" si="9"/>
        <v>1.4034235540069686</v>
      </c>
      <c r="BP13" s="8">
        <f t="shared" si="40"/>
        <v>-9.6882888891611343E-5</v>
      </c>
      <c r="BQ13" s="8">
        <f t="shared" si="41"/>
        <v>-6.8853320907141802E-5</v>
      </c>
      <c r="BR13" s="8"/>
      <c r="BS13" s="32">
        <v>3721.69</v>
      </c>
      <c r="BT13" s="32">
        <v>1.5469000000000002</v>
      </c>
      <c r="BU13" s="32">
        <v>9.9688400000000001</v>
      </c>
      <c r="BV13" s="8">
        <f t="shared" si="10"/>
        <v>6.4443984743680902</v>
      </c>
      <c r="BW13" s="8">
        <f t="shared" si="42"/>
        <v>-3.1887129331247825E-3</v>
      </c>
      <c r="BX13" s="8">
        <f t="shared" si="43"/>
        <v>-5.0762238714585628E-4</v>
      </c>
      <c r="BY13" s="8"/>
      <c r="BZ13" s="32">
        <v>574.16999999999996</v>
      </c>
      <c r="CA13" s="32">
        <v>10.357700000000001</v>
      </c>
      <c r="CB13" s="32">
        <v>28.78895</v>
      </c>
      <c r="CC13" s="8">
        <f t="shared" si="11"/>
        <v>2.7794732421290438</v>
      </c>
      <c r="CD13" s="8">
        <f t="shared" si="44"/>
        <v>1.4608064817646501E-4</v>
      </c>
      <c r="CE13" s="8">
        <f t="shared" si="45"/>
        <v>5.3436894752678654E-5</v>
      </c>
      <c r="CF13" s="8"/>
      <c r="CG13" s="32">
        <v>435.07</v>
      </c>
      <c r="CH13" s="32">
        <v>13.75</v>
      </c>
      <c r="CI13" s="8">
        <f t="shared" si="12"/>
        <v>1.2010152727272727</v>
      </c>
      <c r="CJ13" s="32">
        <v>16.513960000000001</v>
      </c>
      <c r="CK13" s="8">
        <f t="shared" si="13"/>
        <v>3.853535356090898E-6</v>
      </c>
      <c r="CL13" s="26">
        <f t="shared" si="14"/>
        <v>3.888888891911968E-6</v>
      </c>
      <c r="CM13" s="26"/>
      <c r="CN13" s="32">
        <v>639.77</v>
      </c>
      <c r="CO13" s="32">
        <v>11.609400000000001</v>
      </c>
      <c r="CP13" s="32">
        <v>30.935440000000003</v>
      </c>
      <c r="CQ13" s="8">
        <f t="shared" si="15"/>
        <v>2.6646889589470604</v>
      </c>
      <c r="CR13" s="8">
        <f t="shared" si="46"/>
        <v>-3.5114645001977534E-4</v>
      </c>
      <c r="CS13" s="8">
        <f t="shared" si="47"/>
        <v>-1.3267045603410077E-4</v>
      </c>
      <c r="CT13" s="8"/>
      <c r="CU13" s="32">
        <v>439.02</v>
      </c>
      <c r="CV13" s="32">
        <v>0.27779999999999999</v>
      </c>
      <c r="CW13" s="32">
        <v>1.5448400000000002</v>
      </c>
      <c r="CX13" s="8">
        <f t="shared" si="16"/>
        <v>5.5609791216702673</v>
      </c>
      <c r="CY13" s="8">
        <f t="shared" si="48"/>
        <v>-9.4010188478967224E-4</v>
      </c>
      <c r="CZ13" s="8">
        <f t="shared" si="49"/>
        <v>-1.8668442077190983E-4</v>
      </c>
      <c r="DA13" s="8"/>
      <c r="DB13" s="32">
        <v>1085.45</v>
      </c>
      <c r="DC13" s="32">
        <v>5.4583000000000004</v>
      </c>
      <c r="DD13" s="32">
        <v>21.641909999999999</v>
      </c>
      <c r="DE13" s="8">
        <f t="shared" si="17"/>
        <v>3.964954289797189</v>
      </c>
      <c r="DF13" s="8">
        <f t="shared" si="50"/>
        <v>1.3214573727154877E-3</v>
      </c>
      <c r="DG13" s="8">
        <f t="shared" si="51"/>
        <v>3.427694276847415E-4</v>
      </c>
      <c r="DH13" s="8"/>
      <c r="DI13" s="32">
        <v>475.1</v>
      </c>
      <c r="DJ13" s="32">
        <v>9.6562999999999999</v>
      </c>
      <c r="DK13" s="32">
        <v>4.3728899999999999</v>
      </c>
      <c r="DL13" s="8">
        <f t="shared" si="18"/>
        <v>0.45285357745720412</v>
      </c>
      <c r="DM13" s="8">
        <f t="shared" si="52"/>
        <v>-6.9544354284995022E-6</v>
      </c>
      <c r="DN13" s="8">
        <f t="shared" si="53"/>
        <v>-1.6167942446188022E-5</v>
      </c>
      <c r="DO13" s="8"/>
      <c r="DP13" s="32">
        <v>407.86</v>
      </c>
      <c r="DQ13" s="32">
        <v>0.31509999999999999</v>
      </c>
      <c r="DR13" s="32">
        <v>1.26329</v>
      </c>
      <c r="DS13" s="8">
        <f t="shared" si="19"/>
        <v>4.0091716915264994</v>
      </c>
      <c r="DT13" s="8">
        <f t="shared" si="54"/>
        <v>6.0587956274236229E-4</v>
      </c>
      <c r="DU13" s="8">
        <f t="shared" si="55"/>
        <v>1.6206162876022945E-4</v>
      </c>
      <c r="DV13" s="8"/>
      <c r="DW13" s="32">
        <v>1360.59</v>
      </c>
      <c r="DX13" s="32">
        <v>20.0136</v>
      </c>
      <c r="DY13" s="32">
        <v>49.053779999999996</v>
      </c>
      <c r="DZ13" s="8">
        <f t="shared" si="20"/>
        <v>2.4510223048327133</v>
      </c>
      <c r="EA13" s="8">
        <f t="shared" si="56"/>
        <v>2.4915124233542573E-4</v>
      </c>
      <c r="EB13" s="8">
        <f t="shared" si="57"/>
        <v>1.0090637831949856E-4</v>
      </c>
      <c r="EC13" s="8"/>
      <c r="ED13" s="32" t="s">
        <v>1</v>
      </c>
      <c r="EE13" s="32" t="s">
        <v>1</v>
      </c>
      <c r="EF13" s="32" t="e">
        <v>#VALUE!</v>
      </c>
      <c r="EG13" s="8" t="e">
        <f t="shared" si="21"/>
        <v>#VALUE!</v>
      </c>
      <c r="EH13" s="8" t="e">
        <f t="shared" si="58"/>
        <v>#VALUE!</v>
      </c>
      <c r="EI13" s="8" t="e">
        <f t="shared" si="59"/>
        <v>#VALUE!</v>
      </c>
      <c r="EJ13" s="8"/>
      <c r="EK13" s="32">
        <v>448.21000000000004</v>
      </c>
      <c r="EL13" s="32">
        <v>22.3476</v>
      </c>
      <c r="EM13" s="32">
        <v>19.617429999999999</v>
      </c>
      <c r="EN13" s="8">
        <f t="shared" si="22"/>
        <v>0.87783162397751879</v>
      </c>
      <c r="EO13" s="8">
        <f t="shared" si="60"/>
        <v>3.1439066830002349E-5</v>
      </c>
      <c r="EP13" s="8">
        <f t="shared" si="61"/>
        <v>3.6547234456674182E-5</v>
      </c>
      <c r="EQ13" s="8"/>
      <c r="ER13" s="33">
        <v>524.12</v>
      </c>
      <c r="ES13" s="33">
        <v>8.1562000000000001</v>
      </c>
      <c r="ET13" s="33">
        <v>11.725520000000001</v>
      </c>
      <c r="EU13" s="1">
        <f t="shared" si="23"/>
        <v>1.4376204605085703</v>
      </c>
      <c r="EV13" s="1">
        <f t="shared" si="62"/>
        <v>1.112315447102286E-4</v>
      </c>
      <c r="EW13" s="1">
        <f t="shared" si="63"/>
        <v>7.7224061069351702E-5</v>
      </c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</row>
    <row r="14" spans="1:254" s="30" customFormat="1" ht="16.5" x14ac:dyDescent="0.3">
      <c r="A14" s="4">
        <v>33511</v>
      </c>
      <c r="B14" s="1">
        <v>5.7807000000000004</v>
      </c>
      <c r="C14" s="8">
        <f t="shared" si="1"/>
        <v>10.443640043593337</v>
      </c>
      <c r="D14" s="1">
        <v>60.371550000000006</v>
      </c>
      <c r="E14" s="2">
        <f t="shared" si="64"/>
        <v>5.9055988906267665</v>
      </c>
      <c r="F14" s="8">
        <f t="shared" si="24"/>
        <v>-9.6550594316677349E-5</v>
      </c>
      <c r="G14" s="26">
        <f t="shared" si="25"/>
        <v>-9.2869209807666664E-5</v>
      </c>
      <c r="H14" s="1">
        <v>766.08</v>
      </c>
      <c r="I14" s="1"/>
      <c r="J14" s="1">
        <v>1.8543000000000001</v>
      </c>
      <c r="K14" s="8">
        <f t="shared" si="2"/>
        <v>8.3350806234158448</v>
      </c>
      <c r="L14" s="1">
        <v>15.45574</v>
      </c>
      <c r="M14" s="2">
        <f t="shared" si="26"/>
        <v>1.8541848000000003</v>
      </c>
      <c r="N14" s="8">
        <f t="shared" si="27"/>
        <v>5.8592578358763634E-4</v>
      </c>
      <c r="O14" s="26">
        <f t="shared" si="28"/>
        <v>5.9854681605686633E-4</v>
      </c>
      <c r="P14" s="1">
        <v>1907.05</v>
      </c>
      <c r="Q14" s="1"/>
      <c r="R14" s="1">
        <v>1097.97</v>
      </c>
      <c r="S14" s="1">
        <v>8.0625</v>
      </c>
      <c r="T14" s="1">
        <v>42.981209999999997</v>
      </c>
      <c r="U14" s="2">
        <f t="shared" si="0"/>
        <v>5.3310027906976742</v>
      </c>
      <c r="V14" s="2">
        <f t="shared" si="29"/>
        <v>-0.38276051393282384</v>
      </c>
      <c r="W14" s="2">
        <f t="shared" si="3"/>
        <v>-7.1050850256128339E-2</v>
      </c>
      <c r="X14" s="1"/>
      <c r="Y14" s="31">
        <v>13.1065</v>
      </c>
      <c r="Z14" s="1">
        <v>22.49</v>
      </c>
      <c r="AA14" s="2">
        <f t="shared" si="4"/>
        <v>1.7159424712928697</v>
      </c>
      <c r="AB14" s="2">
        <f t="shared" si="30"/>
        <v>-6.5362831374542481E-5</v>
      </c>
      <c r="AC14" s="2">
        <f t="shared" si="31"/>
        <v>-3.5666789808264099E-5</v>
      </c>
      <c r="AD14" s="1">
        <v>1531.16</v>
      </c>
      <c r="AE14" s="1"/>
      <c r="AF14" s="32">
        <v>442.53000000000003</v>
      </c>
      <c r="AG14" s="32">
        <v>387.86</v>
      </c>
      <c r="AH14" s="32">
        <v>2607.5990000000002</v>
      </c>
      <c r="AI14" s="32"/>
      <c r="AJ14" s="32">
        <v>505.17</v>
      </c>
      <c r="AK14" s="32">
        <v>4.8426</v>
      </c>
      <c r="AL14" s="32">
        <v>12.368460000000001</v>
      </c>
      <c r="AM14" s="7">
        <f t="shared" si="5"/>
        <v>2.5540949076942141</v>
      </c>
      <c r="AN14" s="7">
        <f t="shared" si="32"/>
        <v>1.289161913894713E-4</v>
      </c>
      <c r="AO14" s="7">
        <f t="shared" si="33"/>
        <v>4.8810315498082346E-5</v>
      </c>
      <c r="AP14" s="7"/>
      <c r="AQ14" s="32">
        <v>1844.92</v>
      </c>
      <c r="AR14" s="32">
        <v>14.875</v>
      </c>
      <c r="AS14" s="32">
        <v>74.008250000000004</v>
      </c>
      <c r="AT14" s="32">
        <f t="shared" si="6"/>
        <v>4.9753445378151264</v>
      </c>
      <c r="AU14" s="32">
        <f t="shared" si="34"/>
        <v>-0.26589018688738658</v>
      </c>
      <c r="AV14" s="32">
        <f t="shared" si="35"/>
        <v>-5.3989399141625372E-2</v>
      </c>
      <c r="AW14" s="32"/>
      <c r="AX14" s="32">
        <v>359.46</v>
      </c>
      <c r="AY14" s="32">
        <v>1.7679</v>
      </c>
      <c r="AZ14" s="32">
        <v>5.90421</v>
      </c>
      <c r="BA14" s="8">
        <f t="shared" si="7"/>
        <v>3.3396741897166127</v>
      </c>
      <c r="BB14" s="8">
        <f t="shared" si="36"/>
        <v>-3.4639544007716734E-5</v>
      </c>
      <c r="BC14" s="8">
        <f t="shared" si="37"/>
        <v>-1.0017961858344027E-5</v>
      </c>
      <c r="BD14" s="8"/>
      <c r="BE14" s="32">
        <v>19788.96</v>
      </c>
      <c r="BF14" s="32">
        <v>11.9375</v>
      </c>
      <c r="BG14" s="32">
        <v>54.794440000000002</v>
      </c>
      <c r="BH14" s="8">
        <f t="shared" si="8"/>
        <v>4.5901101570680627</v>
      </c>
      <c r="BI14" s="8">
        <f t="shared" si="38"/>
        <v>-9.7147675529175902E-4</v>
      </c>
      <c r="BJ14" s="8">
        <f t="shared" si="39"/>
        <v>-2.0546032774415579E-4</v>
      </c>
      <c r="BK14" s="8"/>
      <c r="BL14" s="32">
        <v>1071.6500000000001</v>
      </c>
      <c r="BM14" s="32">
        <v>18.375</v>
      </c>
      <c r="BN14" s="32">
        <v>25.76763</v>
      </c>
      <c r="BO14" s="8">
        <f t="shared" si="9"/>
        <v>1.40232</v>
      </c>
      <c r="BP14" s="8">
        <f t="shared" si="40"/>
        <v>-2.8108370294075584E-2</v>
      </c>
      <c r="BQ14" s="8">
        <f t="shared" si="41"/>
        <v>-2.02778048780482E-2</v>
      </c>
      <c r="BR14" s="8"/>
      <c r="BS14" s="32">
        <v>3176.59</v>
      </c>
      <c r="BT14" s="32">
        <v>1.3203</v>
      </c>
      <c r="BU14" s="32">
        <v>8.5619099999999992</v>
      </c>
      <c r="BV14" s="8">
        <f t="shared" si="10"/>
        <v>6.4848216314473976</v>
      </c>
      <c r="BW14" s="8">
        <f t="shared" si="42"/>
        <v>0.3745357090236881</v>
      </c>
      <c r="BX14" s="8">
        <f t="shared" si="43"/>
        <v>5.3370694291809295E-2</v>
      </c>
      <c r="BY14" s="8"/>
      <c r="BZ14" s="32">
        <v>583.62</v>
      </c>
      <c r="CA14" s="32">
        <v>10.5282</v>
      </c>
      <c r="CB14" s="32">
        <v>28.6953</v>
      </c>
      <c r="CC14" s="8">
        <f t="shared" si="11"/>
        <v>2.7255656237533481</v>
      </c>
      <c r="CD14" s="8">
        <f t="shared" si="44"/>
        <v>-1.5494195058065425</v>
      </c>
      <c r="CE14" s="8">
        <f t="shared" si="45"/>
        <v>-0.56755018778300004</v>
      </c>
      <c r="CF14" s="8"/>
      <c r="CG14" s="32">
        <v>441.99</v>
      </c>
      <c r="CH14" s="32">
        <v>13.9687</v>
      </c>
      <c r="CI14" s="8">
        <f t="shared" si="12"/>
        <v>1.1993757472062541</v>
      </c>
      <c r="CJ14" s="32">
        <v>16.753720000000001</v>
      </c>
      <c r="CK14" s="8">
        <f t="shared" si="13"/>
        <v>2.2722758029729794E-2</v>
      </c>
      <c r="CL14" s="26">
        <f t="shared" si="14"/>
        <v>2.2902040145452496E-2</v>
      </c>
      <c r="CM14" s="26"/>
      <c r="CN14" s="32">
        <v>608.77</v>
      </c>
      <c r="CO14" s="32">
        <v>11.046900000000001</v>
      </c>
      <c r="CP14" s="32">
        <v>29.441600000000001</v>
      </c>
      <c r="CQ14" s="8">
        <f t="shared" si="15"/>
        <v>2.6651458780291302</v>
      </c>
      <c r="CR14" s="8">
        <f t="shared" si="46"/>
        <v>1.3793710847445665E-2</v>
      </c>
      <c r="CS14" s="8">
        <f t="shared" si="47"/>
        <v>5.0475394077185154E-3</v>
      </c>
      <c r="CT14" s="8"/>
      <c r="CU14" s="32">
        <v>521.95000000000005</v>
      </c>
      <c r="CV14" s="32">
        <v>0.33030000000000004</v>
      </c>
      <c r="CW14" s="32">
        <v>1.82582</v>
      </c>
      <c r="CX14" s="8">
        <f t="shared" si="16"/>
        <v>5.5277626400242195</v>
      </c>
      <c r="CY14" s="8">
        <f t="shared" si="48"/>
        <v>-5.5980733012533819E-2</v>
      </c>
      <c r="CZ14" s="8">
        <f t="shared" si="49"/>
        <v>-1.0971403887689524E-2</v>
      </c>
      <c r="DA14" s="8"/>
      <c r="DB14" s="32">
        <v>1079.24</v>
      </c>
      <c r="DC14" s="32">
        <v>5.4271000000000003</v>
      </c>
      <c r="DD14" s="32">
        <v>21.51801</v>
      </c>
      <c r="DE14" s="8">
        <f t="shared" si="17"/>
        <v>3.9649186490022292</v>
      </c>
      <c r="DF14" s="8">
        <f t="shared" si="50"/>
        <v>-7.6912692959999786E-4</v>
      </c>
      <c r="DG14" s="8">
        <f t="shared" si="51"/>
        <v>-1.9342615832566856E-4</v>
      </c>
      <c r="DH14" s="8"/>
      <c r="DI14" s="32">
        <v>438.2</v>
      </c>
      <c r="DJ14" s="32">
        <v>8.9062999999999999</v>
      </c>
      <c r="DK14" s="32">
        <v>4.1160699999999997</v>
      </c>
      <c r="DL14" s="8">
        <f t="shared" si="18"/>
        <v>0.46215263352907487</v>
      </c>
      <c r="DM14" s="8">
        <f t="shared" si="52"/>
        <v>3.9469657515933995E-2</v>
      </c>
      <c r="DN14" s="8">
        <f t="shared" si="53"/>
        <v>8.2820183092902622E-2</v>
      </c>
      <c r="DO14" s="8"/>
      <c r="DP14" s="32">
        <v>368.54</v>
      </c>
      <c r="DQ14" s="32">
        <v>0.28470000000000001</v>
      </c>
      <c r="DR14" s="32">
        <v>1.1414800000000001</v>
      </c>
      <c r="DS14" s="8">
        <f t="shared" si="19"/>
        <v>4.0094134176325955</v>
      </c>
      <c r="DT14" s="8">
        <f t="shared" si="54"/>
        <v>2.9064784407832801E-4</v>
      </c>
      <c r="DU14" s="8">
        <f t="shared" si="55"/>
        <v>6.8819422405594355E-5</v>
      </c>
      <c r="DV14" s="8"/>
      <c r="DW14" s="32">
        <v>1395.45</v>
      </c>
      <c r="DX14" s="32">
        <v>20.526300000000003</v>
      </c>
      <c r="DY14" s="32">
        <v>50.303550000000001</v>
      </c>
      <c r="DZ14" s="8">
        <f t="shared" si="20"/>
        <v>2.4506876543751184</v>
      </c>
      <c r="EA14" s="8">
        <f t="shared" si="56"/>
        <v>-1.6624987974956415E-2</v>
      </c>
      <c r="EB14" s="8">
        <f t="shared" si="57"/>
        <v>-6.8691356877330634E-3</v>
      </c>
      <c r="EC14" s="8"/>
      <c r="ED14" s="32" t="s">
        <v>1</v>
      </c>
      <c r="EE14" s="32" t="s">
        <v>1</v>
      </c>
      <c r="EF14" s="32" t="e">
        <v>#VALUE!</v>
      </c>
      <c r="EG14" s="8" t="e">
        <f t="shared" si="21"/>
        <v>#VALUE!</v>
      </c>
      <c r="EH14" s="8" t="e">
        <f t="shared" si="58"/>
        <v>#VALUE!</v>
      </c>
      <c r="EI14" s="8" t="e">
        <f t="shared" si="59"/>
        <v>#VALUE!</v>
      </c>
      <c r="EJ14" s="8"/>
      <c r="EK14" s="32">
        <v>408.90000000000003</v>
      </c>
      <c r="EL14" s="32">
        <v>20.3873</v>
      </c>
      <c r="EM14" s="32">
        <v>17.89378</v>
      </c>
      <c r="EN14" s="8">
        <f t="shared" si="22"/>
        <v>0.87769248502744357</v>
      </c>
      <c r="EO14" s="8">
        <f t="shared" si="60"/>
        <v>-2.6096351877256179E-3</v>
      </c>
      <c r="EP14" s="8">
        <f t="shared" si="61"/>
        <v>-2.8366675168689515E-3</v>
      </c>
      <c r="EQ14" s="8"/>
      <c r="ER14" s="33">
        <v>562.27</v>
      </c>
      <c r="ES14" s="33">
        <v>8.75</v>
      </c>
      <c r="ET14" s="33">
        <v>12.50018</v>
      </c>
      <c r="EU14" s="1">
        <f t="shared" si="23"/>
        <v>1.4285920000000001</v>
      </c>
      <c r="EV14" s="1">
        <f t="shared" si="62"/>
        <v>-0.10936038787123459</v>
      </c>
      <c r="EW14" s="1">
        <f t="shared" si="63"/>
        <v>-7.8999029449989489E-2</v>
      </c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</row>
    <row r="15" spans="1:254" s="30" customFormat="1" ht="16.5" x14ac:dyDescent="0.3">
      <c r="A15" s="4">
        <v>33542</v>
      </c>
      <c r="B15" s="1">
        <v>5.7494000000000005</v>
      </c>
      <c r="C15" s="8">
        <f t="shared" si="1"/>
        <v>10.443738477058476</v>
      </c>
      <c r="D15" s="1">
        <v>60.045230000000004</v>
      </c>
      <c r="E15" s="2">
        <f t="shared" si="64"/>
        <v>5.8736071464275952</v>
      </c>
      <c r="F15" s="8">
        <f t="shared" si="24"/>
        <v>-5.6747384819858437E-4</v>
      </c>
      <c r="G15" s="26">
        <f t="shared" si="25"/>
        <v>-5.6593336447019471E-4</v>
      </c>
      <c r="H15" s="1">
        <v>761.93000000000006</v>
      </c>
      <c r="I15" s="1"/>
      <c r="J15" s="1">
        <v>1.9558</v>
      </c>
      <c r="K15" s="8">
        <f t="shared" si="2"/>
        <v>8.3629256570201456</v>
      </c>
      <c r="L15" s="1">
        <v>16.356210000000001</v>
      </c>
      <c r="M15" s="2">
        <f t="shared" si="26"/>
        <v>1.9557490716279071</v>
      </c>
      <c r="N15" s="8">
        <f t="shared" si="27"/>
        <v>-5.3046181267873235E-2</v>
      </c>
      <c r="O15" s="26">
        <f t="shared" si="28"/>
        <v>-5.4459316723291296E-2</v>
      </c>
      <c r="P15" s="1">
        <v>2011.51</v>
      </c>
      <c r="Q15" s="1"/>
      <c r="R15" s="1">
        <v>1134.1400000000001</v>
      </c>
      <c r="S15" s="1">
        <v>8.3281000000000009</v>
      </c>
      <c r="T15" s="1">
        <v>44.397280000000002</v>
      </c>
      <c r="U15" s="2">
        <f t="shared" si="0"/>
        <v>5.3310214814903754</v>
      </c>
      <c r="V15" s="2">
        <f t="shared" si="29"/>
        <v>8.1658662156321822E-4</v>
      </c>
      <c r="W15" s="2">
        <f t="shared" si="3"/>
        <v>1.5565879069678878E-4</v>
      </c>
      <c r="X15" s="1"/>
      <c r="Y15" s="31">
        <v>13.1065</v>
      </c>
      <c r="Z15" s="1">
        <v>22.49</v>
      </c>
      <c r="AA15" s="2">
        <f t="shared" si="4"/>
        <v>1.7159424712928697</v>
      </c>
      <c r="AB15" s="2">
        <f t="shared" si="30"/>
        <v>0</v>
      </c>
      <c r="AC15" s="2">
        <f t="shared" si="31"/>
        <v>0</v>
      </c>
      <c r="AD15" s="1">
        <v>1531.16</v>
      </c>
      <c r="AE15" s="1"/>
      <c r="AF15" s="32">
        <v>448.48</v>
      </c>
      <c r="AG15" s="32">
        <v>392.46000000000004</v>
      </c>
      <c r="AH15" s="32">
        <v>2639.931</v>
      </c>
      <c r="AI15" s="32"/>
      <c r="AJ15" s="32">
        <v>514.1</v>
      </c>
      <c r="AK15" s="32">
        <v>4.9282000000000004</v>
      </c>
      <c r="AL15" s="32">
        <v>12.5871</v>
      </c>
      <c r="AM15" s="7">
        <f t="shared" si="5"/>
        <v>2.5540968304857756</v>
      </c>
      <c r="AN15" s="7">
        <f t="shared" si="32"/>
        <v>2.3992170090578923E-5</v>
      </c>
      <c r="AO15" s="7">
        <f t="shared" si="33"/>
        <v>9.4759013743173082E-6</v>
      </c>
      <c r="AP15" s="7"/>
      <c r="AQ15" s="32">
        <v>1891.43</v>
      </c>
      <c r="AR15" s="32">
        <v>15.25</v>
      </c>
      <c r="AS15" s="32">
        <v>75.873999999999995</v>
      </c>
      <c r="AT15" s="32">
        <f t="shared" si="6"/>
        <v>4.9753442622950814</v>
      </c>
      <c r="AU15" s="32">
        <f t="shared" si="34"/>
        <v>-2.0647782132432124E-5</v>
      </c>
      <c r="AV15" s="32">
        <f t="shared" si="35"/>
        <v>-4.2016806742761759E-6</v>
      </c>
      <c r="AW15" s="32"/>
      <c r="AX15" s="32">
        <v>373.98</v>
      </c>
      <c r="AY15" s="32">
        <v>1.8393000000000002</v>
      </c>
      <c r="AZ15" s="32">
        <v>6.14276</v>
      </c>
      <c r="BA15" s="8">
        <f t="shared" si="7"/>
        <v>3.3397270700810089</v>
      </c>
      <c r="BB15" s="8">
        <f t="shared" si="36"/>
        <v>3.1852408173512186E-4</v>
      </c>
      <c r="BC15" s="8">
        <f t="shared" si="37"/>
        <v>9.7262854233504115E-5</v>
      </c>
      <c r="BD15" s="8"/>
      <c r="BE15" s="32">
        <v>19167.32</v>
      </c>
      <c r="BF15" s="32">
        <v>11.5625</v>
      </c>
      <c r="BG15" s="32">
        <v>53.115000000000002</v>
      </c>
      <c r="BH15" s="8">
        <f t="shared" si="8"/>
        <v>4.5937297297297297</v>
      </c>
      <c r="BI15" s="8">
        <f t="shared" si="38"/>
        <v>0.19529302947989849</v>
      </c>
      <c r="BJ15" s="8">
        <f t="shared" si="39"/>
        <v>4.1851308900525908E-2</v>
      </c>
      <c r="BK15" s="8"/>
      <c r="BL15" s="32">
        <v>1089.8800000000001</v>
      </c>
      <c r="BM15" s="32">
        <v>18.6875</v>
      </c>
      <c r="BN15" s="32">
        <v>26.205850000000002</v>
      </c>
      <c r="BO15" s="8">
        <f t="shared" si="9"/>
        <v>1.4023197324414716</v>
      </c>
      <c r="BP15" s="8">
        <f t="shared" si="40"/>
        <v>-6.9529739134556977E-6</v>
      </c>
      <c r="BQ15" s="8">
        <f t="shared" si="41"/>
        <v>-4.9999999964800423E-6</v>
      </c>
      <c r="BR15" s="8"/>
      <c r="BS15" s="32">
        <v>3054.42</v>
      </c>
      <c r="BT15" s="32">
        <v>1.2695000000000001</v>
      </c>
      <c r="BU15" s="32">
        <v>8.2326100000000011</v>
      </c>
      <c r="BV15" s="8">
        <f t="shared" si="10"/>
        <v>6.4849231981094926</v>
      </c>
      <c r="BW15" s="8">
        <f t="shared" si="42"/>
        <v>8.5288166894328704E-4</v>
      </c>
      <c r="BX15" s="8">
        <f t="shared" si="43"/>
        <v>1.289388775296274E-4</v>
      </c>
      <c r="BY15" s="8"/>
      <c r="BZ15" s="32">
        <v>578.5</v>
      </c>
      <c r="CA15" s="32">
        <v>10.373200000000001</v>
      </c>
      <c r="CB15" s="32">
        <v>28.272690000000001</v>
      </c>
      <c r="CC15" s="8">
        <f t="shared" si="11"/>
        <v>2.7255514209694209</v>
      </c>
      <c r="CD15" s="8">
        <f t="shared" si="44"/>
        <v>-4.0455202636742314E-4</v>
      </c>
      <c r="CE15" s="8">
        <f t="shared" si="45"/>
        <v>-1.4732831823005554E-4</v>
      </c>
      <c r="CF15" s="8"/>
      <c r="CG15" s="32">
        <v>481.72</v>
      </c>
      <c r="CH15" s="32">
        <v>15.0312</v>
      </c>
      <c r="CI15" s="8">
        <f t="shared" si="12"/>
        <v>1.1993752993772953</v>
      </c>
      <c r="CJ15" s="32">
        <v>18.02805</v>
      </c>
      <c r="CK15" s="8">
        <f t="shared" si="13"/>
        <v>6.4934975112248328E-6</v>
      </c>
      <c r="CL15" s="26">
        <f t="shared" si="14"/>
        <v>6.7314066469759126E-6</v>
      </c>
      <c r="CM15" s="26"/>
      <c r="CN15" s="32">
        <v>655.27</v>
      </c>
      <c r="CO15" s="32">
        <v>11.890600000000001</v>
      </c>
      <c r="CP15" s="32">
        <v>31.69032</v>
      </c>
      <c r="CQ15" s="8">
        <f t="shared" si="15"/>
        <v>2.6651573511849693</v>
      </c>
      <c r="CR15" s="8">
        <f t="shared" si="46"/>
        <v>3.5068802245349971E-4</v>
      </c>
      <c r="CS15" s="8">
        <f t="shared" si="47"/>
        <v>1.3642270682012736E-4</v>
      </c>
      <c r="CT15" s="8"/>
      <c r="CU15" s="32">
        <v>614.63</v>
      </c>
      <c r="CV15" s="32">
        <v>0.38890000000000002</v>
      </c>
      <c r="CW15" s="32">
        <v>2.1500300000000001</v>
      </c>
      <c r="CX15" s="8">
        <f t="shared" si="16"/>
        <v>5.5284906145538697</v>
      </c>
      <c r="CY15" s="8">
        <f t="shared" si="48"/>
        <v>1.447158766854939E-3</v>
      </c>
      <c r="CZ15" s="8">
        <f t="shared" si="49"/>
        <v>2.8310929458075229E-4</v>
      </c>
      <c r="DA15" s="8"/>
      <c r="DB15" s="32">
        <v>1186.96</v>
      </c>
      <c r="DC15" s="32">
        <v>5.9687000000000001</v>
      </c>
      <c r="DD15" s="32">
        <v>23.681939999999997</v>
      </c>
      <c r="DE15" s="8">
        <f t="shared" si="17"/>
        <v>3.9676881062878007</v>
      </c>
      <c r="DF15" s="8">
        <f t="shared" si="50"/>
        <v>6.258966541748219E-2</v>
      </c>
      <c r="DG15" s="8">
        <f t="shared" si="51"/>
        <v>1.6530059700391675E-2</v>
      </c>
      <c r="DH15" s="8"/>
      <c r="DI15" s="32">
        <v>459.72</v>
      </c>
      <c r="DJ15" s="32">
        <v>9.3437999999999999</v>
      </c>
      <c r="DK15" s="32">
        <v>4.3182700000000001</v>
      </c>
      <c r="DL15" s="8">
        <f t="shared" si="18"/>
        <v>0.46215351355979367</v>
      </c>
      <c r="DM15" s="8">
        <f t="shared" si="52"/>
        <v>3.7112391463903061E-6</v>
      </c>
      <c r="DN15" s="8">
        <f t="shared" si="53"/>
        <v>8.2228310300247465E-6</v>
      </c>
      <c r="DO15" s="8"/>
      <c r="DP15" s="32">
        <v>438.2</v>
      </c>
      <c r="DQ15" s="32">
        <v>0.33860000000000001</v>
      </c>
      <c r="DR15" s="32">
        <v>1.3902999999999999</v>
      </c>
      <c r="DS15" s="8">
        <f t="shared" si="19"/>
        <v>4.1060248080330766</v>
      </c>
      <c r="DT15" s="8">
        <f t="shared" si="54"/>
        <v>0.12229939299406496</v>
      </c>
      <c r="DU15" s="8">
        <f t="shared" si="55"/>
        <v>3.2712616789602994E-2</v>
      </c>
      <c r="DV15" s="8"/>
      <c r="DW15" s="32">
        <v>1471.8500000000001</v>
      </c>
      <c r="DX15" s="32">
        <v>21.650200000000002</v>
      </c>
      <c r="DY15" s="32">
        <v>53.057950000000005</v>
      </c>
      <c r="DZ15" s="8">
        <f t="shared" si="20"/>
        <v>2.4506909866883446</v>
      </c>
      <c r="EA15" s="8">
        <f t="shared" si="56"/>
        <v>1.7221644676727557E-4</v>
      </c>
      <c r="EB15" s="8">
        <f t="shared" si="57"/>
        <v>7.2145247809629609E-5</v>
      </c>
      <c r="EC15" s="8"/>
      <c r="ED15" s="32" t="s">
        <v>1</v>
      </c>
      <c r="EE15" s="32" t="s">
        <v>1</v>
      </c>
      <c r="EF15" s="32" t="e">
        <v>#VALUE!</v>
      </c>
      <c r="EG15" s="8" t="e">
        <f t="shared" si="21"/>
        <v>#VALUE!</v>
      </c>
      <c r="EH15" s="8" t="e">
        <f t="shared" si="58"/>
        <v>#VALUE!</v>
      </c>
      <c r="EI15" s="8" t="e">
        <f t="shared" si="59"/>
        <v>#VALUE!</v>
      </c>
      <c r="EJ15" s="8"/>
      <c r="EK15" s="32">
        <v>428.53000000000003</v>
      </c>
      <c r="EL15" s="32">
        <v>21.0594</v>
      </c>
      <c r="EM15" s="32">
        <v>18.48368</v>
      </c>
      <c r="EN15" s="8">
        <f t="shared" si="22"/>
        <v>0.87769262182208418</v>
      </c>
      <c r="EO15" s="8">
        <f t="shared" si="60"/>
        <v>2.4881207835932895E-6</v>
      </c>
      <c r="EP15" s="8">
        <f t="shared" si="61"/>
        <v>2.8808130566604362E-6</v>
      </c>
      <c r="EQ15" s="8"/>
      <c r="ER15" s="33">
        <v>558.26</v>
      </c>
      <c r="ES15" s="33">
        <v>8.6875</v>
      </c>
      <c r="ET15" s="33">
        <v>12.41089</v>
      </c>
      <c r="EU15" s="1">
        <f t="shared" si="23"/>
        <v>1.4285916546762589</v>
      </c>
      <c r="EV15" s="1">
        <f t="shared" si="62"/>
        <v>-4.3011919443206638E-6</v>
      </c>
      <c r="EW15" s="1">
        <f t="shared" si="63"/>
        <v>-3.0000000004054561E-6</v>
      </c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</row>
    <row r="16" spans="1:254" s="30" customFormat="1" ht="16.5" x14ac:dyDescent="0.3">
      <c r="A16" s="4">
        <v>33571</v>
      </c>
      <c r="B16" s="1">
        <v>5.3953000000000007</v>
      </c>
      <c r="C16" s="8">
        <f t="shared" si="1"/>
        <v>10.400126035623597</v>
      </c>
      <c r="D16" s="1">
        <v>56.111800000000002</v>
      </c>
      <c r="E16" s="2">
        <f t="shared" si="64"/>
        <v>5.5118306270861241</v>
      </c>
      <c r="F16" s="8">
        <f t="shared" si="24"/>
        <v>0.24302378802964969</v>
      </c>
      <c r="G16" s="26">
        <f t="shared" si="25"/>
        <v>0.23530220527359447</v>
      </c>
      <c r="H16" s="1">
        <v>715</v>
      </c>
      <c r="I16" s="1"/>
      <c r="J16" s="1">
        <v>2.0261</v>
      </c>
      <c r="K16" s="8">
        <f t="shared" si="2"/>
        <v>8.4572084299886487</v>
      </c>
      <c r="L16" s="1">
        <v>17.135150000000003</v>
      </c>
      <c r="M16" s="2">
        <f t="shared" si="26"/>
        <v>2.0260642939534885</v>
      </c>
      <c r="N16" s="8">
        <f t="shared" si="27"/>
        <v>-0.1877122868416414</v>
      </c>
      <c r="O16" s="26">
        <f t="shared" si="28"/>
        <v>-0.19102632631148464</v>
      </c>
      <c r="P16" s="1">
        <v>2083.83</v>
      </c>
      <c r="Q16" s="1"/>
      <c r="R16" s="1">
        <v>1185.05</v>
      </c>
      <c r="S16" s="1">
        <v>8.6719000000000008</v>
      </c>
      <c r="T16" s="1">
        <v>46.131279999999997</v>
      </c>
      <c r="U16" s="2">
        <f t="shared" si="0"/>
        <v>5.3196277632352764</v>
      </c>
      <c r="V16" s="2">
        <f t="shared" si="29"/>
        <v>-0.5157284533399098</v>
      </c>
      <c r="W16" s="2">
        <f t="shared" si="3"/>
        <v>-9.880518533639493E-2</v>
      </c>
      <c r="X16" s="1"/>
      <c r="Y16" s="31">
        <v>13.623900000000001</v>
      </c>
      <c r="Z16" s="1">
        <v>23.357530000000001</v>
      </c>
      <c r="AA16" s="2">
        <f t="shared" si="4"/>
        <v>1.7144525429575965</v>
      </c>
      <c r="AB16" s="2">
        <f t="shared" si="30"/>
        <v>-3.4154767024643401E-2</v>
      </c>
      <c r="AC16" s="2">
        <f t="shared" si="31"/>
        <v>-2.0298634646928271E-2</v>
      </c>
      <c r="AD16" s="1">
        <v>1591.6000000000001</v>
      </c>
      <c r="AE16" s="1"/>
      <c r="AF16" s="32">
        <v>430.41</v>
      </c>
      <c r="AG16" s="32">
        <v>375.22</v>
      </c>
      <c r="AH16" s="32">
        <v>2536.078</v>
      </c>
      <c r="AI16" s="32"/>
      <c r="AJ16" s="32">
        <v>491.14</v>
      </c>
      <c r="AK16" s="32">
        <v>4.7081</v>
      </c>
      <c r="AL16" s="32">
        <v>12.104010000000001</v>
      </c>
      <c r="AM16" s="7">
        <f t="shared" si="5"/>
        <v>2.5708905928081394</v>
      </c>
      <c r="AN16" s="7">
        <f t="shared" si="32"/>
        <v>0.20732831640766924</v>
      </c>
      <c r="AO16" s="7">
        <f t="shared" si="33"/>
        <v>7.906671238992069E-2</v>
      </c>
      <c r="AP16" s="7"/>
      <c r="AQ16" s="32">
        <v>1837.8400000000001</v>
      </c>
      <c r="AR16" s="32">
        <v>14.6563</v>
      </c>
      <c r="AS16" s="32">
        <v>72.856750000000005</v>
      </c>
      <c r="AT16" s="32">
        <f t="shared" si="6"/>
        <v>4.9710192886335571</v>
      </c>
      <c r="AU16" s="32">
        <f t="shared" si="34"/>
        <v>-0.32162828820437689</v>
      </c>
      <c r="AV16" s="32">
        <f t="shared" si="35"/>
        <v>-6.3388111475401132E-2</v>
      </c>
      <c r="AW16" s="32"/>
      <c r="AX16" s="32">
        <v>369.38</v>
      </c>
      <c r="AY16" s="32">
        <v>1.8125</v>
      </c>
      <c r="AZ16" s="32">
        <v>5.9864199999999999</v>
      </c>
      <c r="BA16" s="8">
        <f t="shared" si="7"/>
        <v>3.3028524137931035</v>
      </c>
      <c r="BB16" s="8">
        <f t="shared" si="36"/>
        <v>-0.22362967177706838</v>
      </c>
      <c r="BC16" s="8">
        <f t="shared" si="37"/>
        <v>-6.6835314521828712E-2</v>
      </c>
      <c r="BD16" s="8"/>
      <c r="BE16" s="32">
        <v>20255.189999999999</v>
      </c>
      <c r="BF16" s="32">
        <v>12.2187</v>
      </c>
      <c r="BG16" s="32">
        <v>56.129660000000001</v>
      </c>
      <c r="BH16" s="8">
        <f t="shared" si="8"/>
        <v>4.5937505626621489</v>
      </c>
      <c r="BI16" s="8">
        <f t="shared" si="38"/>
        <v>1.1379433094674961E-3</v>
      </c>
      <c r="BJ16" s="8">
        <f t="shared" si="39"/>
        <v>2.5455135134988538E-4</v>
      </c>
      <c r="BK16" s="8"/>
      <c r="BL16" s="32">
        <v>984.18000000000006</v>
      </c>
      <c r="BM16" s="32">
        <v>16.6875</v>
      </c>
      <c r="BN16" s="32">
        <v>23.401209999999999</v>
      </c>
      <c r="BO16" s="8">
        <f t="shared" si="9"/>
        <v>1.4023197003745318</v>
      </c>
      <c r="BP16" s="8">
        <f t="shared" si="40"/>
        <v>-7.9537330259843224E-7</v>
      </c>
      <c r="BQ16" s="8">
        <f t="shared" si="41"/>
        <v>-5.351170582201803E-7</v>
      </c>
      <c r="BR16" s="8"/>
      <c r="BS16" s="32">
        <v>3082.61</v>
      </c>
      <c r="BT16" s="32">
        <v>1.2812000000000001</v>
      </c>
      <c r="BU16" s="32">
        <v>8.3086000000000002</v>
      </c>
      <c r="BV16" s="8">
        <f t="shared" si="10"/>
        <v>6.485014049328754</v>
      </c>
      <c r="BW16" s="8">
        <f t="shared" si="42"/>
        <v>7.513945482798053E-4</v>
      </c>
      <c r="BX16" s="8">
        <f t="shared" si="43"/>
        <v>1.1639858211699716E-4</v>
      </c>
      <c r="BY16" s="8"/>
      <c r="BZ16" s="32">
        <v>560.34</v>
      </c>
      <c r="CA16" s="32">
        <v>10.047600000000001</v>
      </c>
      <c r="CB16" s="32">
        <v>27.407160000000001</v>
      </c>
      <c r="CC16" s="8">
        <f t="shared" si="11"/>
        <v>2.7277319957004655</v>
      </c>
      <c r="CD16" s="8">
        <f t="shared" si="44"/>
        <v>6.070703696917696E-2</v>
      </c>
      <c r="CE16" s="8">
        <f t="shared" si="45"/>
        <v>2.190954266764189E-2</v>
      </c>
      <c r="CF16" s="8"/>
      <c r="CG16" s="32">
        <v>462.69</v>
      </c>
      <c r="CH16" s="32">
        <v>14.4375</v>
      </c>
      <c r="CI16" s="8">
        <f t="shared" si="12"/>
        <v>1.1993710822510824</v>
      </c>
      <c r="CJ16" s="32">
        <v>17.315920000000002</v>
      </c>
      <c r="CK16" s="8">
        <f t="shared" si="13"/>
        <v>6.2136613615073238E-5</v>
      </c>
      <c r="CL16" s="26">
        <f t="shared" si="14"/>
        <v>6.0884759698121016E-5</v>
      </c>
      <c r="CM16" s="26"/>
      <c r="CN16" s="32">
        <v>666.59</v>
      </c>
      <c r="CO16" s="32">
        <v>12.046900000000001</v>
      </c>
      <c r="CP16" s="32">
        <v>32.106749999999998</v>
      </c>
      <c r="CQ16" s="8">
        <f t="shared" si="15"/>
        <v>2.6651462201894258</v>
      </c>
      <c r="CR16" s="8">
        <f t="shared" si="46"/>
        <v>-3.5506245092939653E-4</v>
      </c>
      <c r="CS16" s="8">
        <f t="shared" si="47"/>
        <v>-1.3409399021535595E-4</v>
      </c>
      <c r="CT16" s="8"/>
      <c r="CU16" s="32">
        <v>526.83000000000004</v>
      </c>
      <c r="CV16" s="32">
        <v>0.33340000000000003</v>
      </c>
      <c r="CW16" s="32">
        <v>1.8477999999999999</v>
      </c>
      <c r="CX16" s="8">
        <f t="shared" si="16"/>
        <v>5.5422915416916609</v>
      </c>
      <c r="CY16" s="8">
        <f t="shared" si="48"/>
        <v>2.758688026963798E-2</v>
      </c>
      <c r="CZ16" s="8">
        <f t="shared" si="49"/>
        <v>4.6012291077395795E-3</v>
      </c>
      <c r="DA16" s="8"/>
      <c r="DB16" s="32">
        <v>1105.2</v>
      </c>
      <c r="DC16" s="32">
        <v>5.5312999999999999</v>
      </c>
      <c r="DD16" s="32">
        <v>21.946090000000002</v>
      </c>
      <c r="DE16" s="8">
        <f t="shared" si="17"/>
        <v>3.9676188237846439</v>
      </c>
      <c r="DF16" s="8">
        <f t="shared" si="50"/>
        <v>-1.5806120662554669E-3</v>
      </c>
      <c r="DG16" s="8">
        <f t="shared" si="51"/>
        <v>-3.8322230971177262E-4</v>
      </c>
      <c r="DH16" s="8"/>
      <c r="DI16" s="32">
        <v>422.82</v>
      </c>
      <c r="DJ16" s="32">
        <v>8.5937999999999999</v>
      </c>
      <c r="DK16" s="32">
        <v>3.9819300000000002</v>
      </c>
      <c r="DL16" s="8">
        <f t="shared" si="18"/>
        <v>0.46334915869580395</v>
      </c>
      <c r="DM16" s="8">
        <f t="shared" si="52"/>
        <v>4.9620468789562692E-3</v>
      </c>
      <c r="DN16" s="8">
        <f t="shared" si="53"/>
        <v>1.0275135169845351E-2</v>
      </c>
      <c r="DO16" s="8"/>
      <c r="DP16" s="32">
        <v>444.94</v>
      </c>
      <c r="DQ16" s="32">
        <v>0.34379999999999999</v>
      </c>
      <c r="DR16" s="32">
        <v>1.4116900000000001</v>
      </c>
      <c r="DS16" s="8">
        <f t="shared" si="19"/>
        <v>4.106137289121583</v>
      </c>
      <c r="DT16" s="8">
        <f t="shared" si="54"/>
        <v>1.575854425921325E-4</v>
      </c>
      <c r="DU16" s="8">
        <f t="shared" si="55"/>
        <v>3.8670998228247655E-5</v>
      </c>
      <c r="DV16" s="8"/>
      <c r="DW16" s="32">
        <v>1569.71</v>
      </c>
      <c r="DX16" s="32">
        <v>23.089600000000001</v>
      </c>
      <c r="DY16" s="32">
        <v>56.585459999999998</v>
      </c>
      <c r="DZ16" s="8">
        <f t="shared" si="20"/>
        <v>2.450690354098815</v>
      </c>
      <c r="EA16" s="8">
        <f t="shared" si="56"/>
        <v>-3.4679636580436677E-5</v>
      </c>
      <c r="EB16" s="8">
        <f t="shared" si="57"/>
        <v>-1.4606239212344718E-5</v>
      </c>
      <c r="EC16" s="8"/>
      <c r="ED16" s="32" t="s">
        <v>1</v>
      </c>
      <c r="EE16" s="32" t="s">
        <v>1</v>
      </c>
      <c r="EF16" s="32" t="e">
        <v>#VALUE!</v>
      </c>
      <c r="EG16" s="8" t="e">
        <f t="shared" si="21"/>
        <v>#VALUE!</v>
      </c>
      <c r="EH16" s="8" t="e">
        <f t="shared" si="58"/>
        <v>#VALUE!</v>
      </c>
      <c r="EI16" s="8" t="e">
        <f t="shared" si="59"/>
        <v>#VALUE!</v>
      </c>
      <c r="EJ16" s="8"/>
      <c r="EK16" s="32">
        <v>413.71000000000004</v>
      </c>
      <c r="EL16" s="32">
        <v>20.331300000000002</v>
      </c>
      <c r="EM16" s="32">
        <v>17.844619999999999</v>
      </c>
      <c r="EN16" s="8">
        <f t="shared" si="22"/>
        <v>0.87769203149823161</v>
      </c>
      <c r="EO16" s="8">
        <f t="shared" si="60"/>
        <v>-1.0722731006811952E-5</v>
      </c>
      <c r="EP16" s="8">
        <f t="shared" si="61"/>
        <v>-1.2002051343218412E-5</v>
      </c>
      <c r="EQ16" s="8"/>
      <c r="ER16" s="33">
        <v>541.66</v>
      </c>
      <c r="ES16" s="33">
        <v>8.4062000000000001</v>
      </c>
      <c r="ET16" s="33">
        <v>12.0091</v>
      </c>
      <c r="EU16" s="1">
        <f t="shared" si="23"/>
        <v>1.4286003188123051</v>
      </c>
      <c r="EV16" s="1">
        <f t="shared" si="62"/>
        <v>1.0578905780300532E-4</v>
      </c>
      <c r="EW16" s="1">
        <f t="shared" si="63"/>
        <v>7.2832460430827251E-5</v>
      </c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</row>
    <row r="17" spans="1:254" s="30" customFormat="1" ht="16.5" x14ac:dyDescent="0.3">
      <c r="A17" s="4">
        <v>33603</v>
      </c>
      <c r="B17" s="1">
        <v>6.3744000000000005</v>
      </c>
      <c r="C17" s="8">
        <f t="shared" si="1"/>
        <v>10.40007686997992</v>
      </c>
      <c r="D17" s="1">
        <v>66.294250000000005</v>
      </c>
      <c r="E17" s="2">
        <f t="shared" si="64"/>
        <v>6.5674810971185353</v>
      </c>
      <c r="F17" s="8">
        <f t="shared" si="24"/>
        <v>2.8933243819368094E-4</v>
      </c>
      <c r="G17" s="26">
        <f t="shared" si="25"/>
        <v>3.1340147906000482E-4</v>
      </c>
      <c r="H17" s="1">
        <v>851.94</v>
      </c>
      <c r="I17" s="1"/>
      <c r="J17" s="1">
        <v>2.3178000000000001</v>
      </c>
      <c r="K17" s="8">
        <f t="shared" si="2"/>
        <v>8.4571188195702813</v>
      </c>
      <c r="L17" s="1">
        <v>19.60191</v>
      </c>
      <c r="M17" s="2">
        <f t="shared" si="26"/>
        <v>2.317728569302326</v>
      </c>
      <c r="N17" s="8">
        <f t="shared" si="27"/>
        <v>1.9462934817310486E-4</v>
      </c>
      <c r="O17" s="26">
        <f t="shared" si="28"/>
        <v>2.076990276931312E-4</v>
      </c>
      <c r="P17" s="1">
        <v>2383.81</v>
      </c>
      <c r="Q17" s="1"/>
      <c r="R17" s="1">
        <v>1370.81</v>
      </c>
      <c r="S17" s="1">
        <v>10.0312</v>
      </c>
      <c r="T17" s="1">
        <v>53.362690000000001</v>
      </c>
      <c r="U17" s="2">
        <f t="shared" si="0"/>
        <v>5.3196716245314617</v>
      </c>
      <c r="V17" s="2">
        <f t="shared" si="29"/>
        <v>2.1819672434095268E-3</v>
      </c>
      <c r="W17" s="2">
        <f t="shared" si="3"/>
        <v>4.3998143429213599E-4</v>
      </c>
      <c r="X17" s="1"/>
      <c r="Y17" s="31">
        <v>15.5784</v>
      </c>
      <c r="Z17" s="1">
        <v>26.708400000000001</v>
      </c>
      <c r="AA17" s="2">
        <f t="shared" si="4"/>
        <v>1.7144507780003082</v>
      </c>
      <c r="AB17" s="2">
        <f t="shared" si="30"/>
        <v>-4.4182114024993947E-5</v>
      </c>
      <c r="AC17" s="2">
        <f t="shared" si="31"/>
        <v>-2.7495210619399302E-5</v>
      </c>
      <c r="AD17" s="1">
        <v>1827.0900000000001</v>
      </c>
      <c r="AE17" s="1"/>
      <c r="AF17" s="32">
        <v>479.63</v>
      </c>
      <c r="AG17" s="32">
        <v>417.09000000000003</v>
      </c>
      <c r="AH17" s="32">
        <v>2823.81</v>
      </c>
      <c r="AI17" s="32"/>
      <c r="AJ17" s="32">
        <v>583.19000000000005</v>
      </c>
      <c r="AK17" s="32">
        <v>5.5763000000000007</v>
      </c>
      <c r="AL17" s="32">
        <v>14.336180000000001</v>
      </c>
      <c r="AM17" s="7">
        <f t="shared" si="5"/>
        <v>2.5709126123056505</v>
      </c>
      <c r="AN17" s="7">
        <f t="shared" si="32"/>
        <v>2.9109984894937094E-4</v>
      </c>
      <c r="AO17" s="7">
        <f t="shared" si="33"/>
        <v>1.2278732397064118E-4</v>
      </c>
      <c r="AP17" s="7"/>
      <c r="AQ17" s="32">
        <v>1908.3700000000001</v>
      </c>
      <c r="AR17" s="32">
        <v>15.2188</v>
      </c>
      <c r="AS17" s="32">
        <v>75.652940000000001</v>
      </c>
      <c r="AT17" s="32">
        <f t="shared" si="6"/>
        <v>4.9710187399794989</v>
      </c>
      <c r="AU17" s="32">
        <f t="shared" si="34"/>
        <v>-4.0740222049193065E-5</v>
      </c>
      <c r="AV17" s="32">
        <f t="shared" si="35"/>
        <v>-8.3498563729911268E-6</v>
      </c>
      <c r="AW17" s="32"/>
      <c r="AX17" s="32">
        <v>410.32</v>
      </c>
      <c r="AY17" s="32">
        <v>2.0134000000000003</v>
      </c>
      <c r="AZ17" s="32">
        <v>6.6499400000000009</v>
      </c>
      <c r="BA17" s="8">
        <f t="shared" si="7"/>
        <v>3.3028409655309425</v>
      </c>
      <c r="BB17" s="8">
        <f t="shared" si="36"/>
        <v>-7.2332181019938959E-5</v>
      </c>
      <c r="BC17" s="8">
        <f t="shared" si="37"/>
        <v>-2.3049931035079574E-5</v>
      </c>
      <c r="BD17" s="8"/>
      <c r="BE17" s="32">
        <v>24419.86</v>
      </c>
      <c r="BF17" s="32">
        <v>14.7187</v>
      </c>
      <c r="BG17" s="32">
        <v>67.613939999999999</v>
      </c>
      <c r="BH17" s="8">
        <f t="shared" si="8"/>
        <v>4.5937440127185143</v>
      </c>
      <c r="BI17" s="8">
        <f t="shared" si="38"/>
        <v>-4.0525680257011345E-4</v>
      </c>
      <c r="BJ17" s="8">
        <f t="shared" si="39"/>
        <v>-9.640665537347104E-5</v>
      </c>
      <c r="BK17" s="8"/>
      <c r="BL17" s="32">
        <v>1017.35</v>
      </c>
      <c r="BM17" s="32">
        <v>17.25</v>
      </c>
      <c r="BN17" s="32">
        <v>24.139850000000003</v>
      </c>
      <c r="BO17" s="8">
        <f t="shared" si="9"/>
        <v>1.3994115942028986</v>
      </c>
      <c r="BP17" s="8">
        <f t="shared" si="40"/>
        <v>-6.9127224995991499E-2</v>
      </c>
      <c r="BQ17" s="8">
        <f t="shared" si="41"/>
        <v>-5.0164831460672299E-2</v>
      </c>
      <c r="BR17" s="8"/>
      <c r="BS17" s="32">
        <v>3684.1</v>
      </c>
      <c r="BT17" s="32">
        <v>1.5312000000000001</v>
      </c>
      <c r="BU17" s="32">
        <v>9.9819300000000002</v>
      </c>
      <c r="BV17" s="8">
        <f t="shared" si="10"/>
        <v>6.5190242946708459</v>
      </c>
      <c r="BW17" s="8">
        <f t="shared" si="42"/>
        <v>0.3110327063684456</v>
      </c>
      <c r="BX17" s="8">
        <f t="shared" si="43"/>
        <v>5.2076487667812144E-2</v>
      </c>
      <c r="BY17" s="8"/>
      <c r="BZ17" s="32">
        <v>649.41</v>
      </c>
      <c r="CA17" s="32">
        <v>11.644600000000001</v>
      </c>
      <c r="CB17" s="32">
        <v>31.763540000000003</v>
      </c>
      <c r="CC17" s="8">
        <f t="shared" si="11"/>
        <v>2.7277484842759736</v>
      </c>
      <c r="CD17" s="8">
        <f t="shared" si="44"/>
        <v>4.8782027740758462E-4</v>
      </c>
      <c r="CE17" s="8">
        <f t="shared" si="45"/>
        <v>1.920028663571216E-4</v>
      </c>
      <c r="CF17" s="8"/>
      <c r="CG17" s="32">
        <v>517.77</v>
      </c>
      <c r="CH17" s="32">
        <v>16.156200000000002</v>
      </c>
      <c r="CI17" s="8">
        <f t="shared" si="12"/>
        <v>1.1993476188707741</v>
      </c>
      <c r="CJ17" s="32">
        <v>19.376900000000003</v>
      </c>
      <c r="CK17" s="8">
        <f t="shared" si="13"/>
        <v>3.5891580906795875E-4</v>
      </c>
      <c r="CL17" s="26">
        <f t="shared" si="14"/>
        <v>3.7907906493650501E-4</v>
      </c>
      <c r="CM17" s="26"/>
      <c r="CN17" s="32">
        <v>791.95</v>
      </c>
      <c r="CO17" s="32">
        <v>14.3125</v>
      </c>
      <c r="CP17" s="32">
        <v>38.118989999999997</v>
      </c>
      <c r="CQ17" s="8">
        <f t="shared" si="15"/>
        <v>2.663335545851528</v>
      </c>
      <c r="CR17" s="8">
        <f t="shared" si="46"/>
        <v>-6.3577972638942687E-2</v>
      </c>
      <c r="CS17" s="8">
        <f t="shared" si="47"/>
        <v>-2.5915276461164538E-2</v>
      </c>
      <c r="CT17" s="8"/>
      <c r="CU17" s="32">
        <v>565.85</v>
      </c>
      <c r="CV17" s="32">
        <v>0.35810000000000003</v>
      </c>
      <c r="CW17" s="32">
        <v>1.9846700000000002</v>
      </c>
      <c r="CX17" s="8">
        <f t="shared" si="16"/>
        <v>5.5422228427813458</v>
      </c>
      <c r="CY17" s="8">
        <f t="shared" si="48"/>
        <v>-1.3164325640772223E-4</v>
      </c>
      <c r="CZ17" s="8">
        <f t="shared" si="49"/>
        <v>-2.4601079783664881E-5</v>
      </c>
      <c r="DA17" s="8"/>
      <c r="DB17" s="32">
        <v>1398.68</v>
      </c>
      <c r="DC17" s="32">
        <v>7</v>
      </c>
      <c r="DD17" s="32">
        <v>27.713180000000001</v>
      </c>
      <c r="DE17" s="8">
        <f t="shared" si="17"/>
        <v>3.9590257142857146</v>
      </c>
      <c r="DF17" s="8">
        <f t="shared" si="50"/>
        <v>-0.21336377237344817</v>
      </c>
      <c r="DG17" s="8">
        <f t="shared" si="51"/>
        <v>-6.0151766492506198E-2</v>
      </c>
      <c r="DH17" s="8"/>
      <c r="DI17" s="32">
        <v>504.98</v>
      </c>
      <c r="DJ17" s="32">
        <v>10.1563</v>
      </c>
      <c r="DK17" s="32">
        <v>4.7059100000000003</v>
      </c>
      <c r="DL17" s="8">
        <f t="shared" si="18"/>
        <v>0.46334885735947151</v>
      </c>
      <c r="DM17" s="8">
        <f t="shared" si="52"/>
        <v>-1.3089809212224336E-6</v>
      </c>
      <c r="DN17" s="8">
        <f t="shared" si="53"/>
        <v>-3.0604621933383314E-6</v>
      </c>
      <c r="DO17" s="8"/>
      <c r="DP17" s="32">
        <v>595.51</v>
      </c>
      <c r="DQ17" s="32">
        <v>0.46010000000000001</v>
      </c>
      <c r="DR17" s="32">
        <v>1.9274100000000001</v>
      </c>
      <c r="DS17" s="8">
        <f t="shared" si="19"/>
        <v>4.1891110628124322</v>
      </c>
      <c r="DT17" s="8">
        <f t="shared" si="54"/>
        <v>0.13852886386555718</v>
      </c>
      <c r="DU17" s="8">
        <f t="shared" si="55"/>
        <v>3.8176233275159899E-2</v>
      </c>
      <c r="DV17" s="8"/>
      <c r="DW17" s="32">
        <v>1793.1200000000001</v>
      </c>
      <c r="DX17" s="32">
        <v>26.264200000000002</v>
      </c>
      <c r="DY17" s="32">
        <v>64.352540000000005</v>
      </c>
      <c r="DZ17" s="8">
        <f t="shared" si="20"/>
        <v>2.4501998918680181</v>
      </c>
      <c r="EA17" s="8">
        <f t="shared" si="56"/>
        <v>-2.9657760634054779E-2</v>
      </c>
      <c r="EB17" s="8">
        <f t="shared" si="57"/>
        <v>-1.2881598122094218E-2</v>
      </c>
      <c r="EC17" s="8"/>
      <c r="ED17" s="32" t="s">
        <v>1</v>
      </c>
      <c r="EE17" s="32" t="s">
        <v>1</v>
      </c>
      <c r="EF17" s="32" t="e">
        <v>#VALUE!</v>
      </c>
      <c r="EG17" s="8" t="e">
        <f t="shared" si="21"/>
        <v>#VALUE!</v>
      </c>
      <c r="EH17" s="8" t="e">
        <f t="shared" si="58"/>
        <v>#VALUE!</v>
      </c>
      <c r="EI17" s="8" t="e">
        <f t="shared" si="59"/>
        <v>#VALUE!</v>
      </c>
      <c r="EJ17" s="8"/>
      <c r="EK17" s="32">
        <v>439.92</v>
      </c>
      <c r="EL17" s="32">
        <v>21.619500000000002</v>
      </c>
      <c r="EM17" s="32">
        <v>19.044319999999999</v>
      </c>
      <c r="EN17" s="8">
        <f t="shared" si="22"/>
        <v>0.88088623696200175</v>
      </c>
      <c r="EO17" s="8">
        <f t="shared" si="60"/>
        <v>5.8915426850344413E-2</v>
      </c>
      <c r="EP17" s="8">
        <f t="shared" si="61"/>
        <v>6.9057125023978427E-2</v>
      </c>
      <c r="EQ17" s="8"/>
      <c r="ER17" s="33">
        <v>612.14</v>
      </c>
      <c r="ES17" s="33">
        <v>9.5</v>
      </c>
      <c r="ET17" s="33">
        <v>13.571620000000001</v>
      </c>
      <c r="EU17" s="1">
        <f t="shared" si="23"/>
        <v>1.4285915789473684</v>
      </c>
      <c r="EV17" s="1">
        <f t="shared" si="62"/>
        <v>-1.1178601889122894E-4</v>
      </c>
      <c r="EW17" s="1">
        <f t="shared" si="63"/>
        <v>-8.30287168973598E-5</v>
      </c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</row>
    <row r="18" spans="1:254" s="30" customFormat="1" ht="16.5" x14ac:dyDescent="0.3">
      <c r="A18" s="4">
        <v>33634</v>
      </c>
      <c r="B18" s="1">
        <v>6.2702</v>
      </c>
      <c r="C18" s="8">
        <f t="shared" si="1"/>
        <v>10.400149915473191</v>
      </c>
      <c r="D18" s="1">
        <v>65.211020000000005</v>
      </c>
      <c r="E18" s="2">
        <f t="shared" si="64"/>
        <v>6.4601738491058933</v>
      </c>
      <c r="F18" s="8">
        <f t="shared" si="24"/>
        <v>-4.6181552211233971E-4</v>
      </c>
      <c r="G18" s="26">
        <f t="shared" si="25"/>
        <v>-4.5800985191446486E-4</v>
      </c>
      <c r="H18" s="1">
        <v>838.02</v>
      </c>
      <c r="I18" s="1"/>
      <c r="J18" s="1">
        <v>2.5053000000000001</v>
      </c>
      <c r="K18" s="8">
        <f t="shared" si="2"/>
        <v>8.4571428571428573</v>
      </c>
      <c r="L18" s="1">
        <v>21.18768</v>
      </c>
      <c r="M18" s="2">
        <f t="shared" si="26"/>
        <v>2.5052325879069772</v>
      </c>
      <c r="N18" s="8">
        <f t="shared" si="27"/>
        <v>-5.7967808145564529E-5</v>
      </c>
      <c r="O18" s="26">
        <f t="shared" si="28"/>
        <v>-6.0221330571152976E-5</v>
      </c>
      <c r="P18" s="1">
        <v>2576.66</v>
      </c>
      <c r="Q18" s="1"/>
      <c r="R18" s="1">
        <v>1323.84</v>
      </c>
      <c r="S18" s="1">
        <v>9.6875</v>
      </c>
      <c r="T18" s="1">
        <v>51.53407</v>
      </c>
      <c r="U18" s="2">
        <f t="shared" si="0"/>
        <v>5.3196459354838712</v>
      </c>
      <c r="V18" s="2">
        <f t="shared" si="29"/>
        <v>-1.3473489298637114E-3</v>
      </c>
      <c r="W18" s="2">
        <f t="shared" si="3"/>
        <v>-2.4886264853418716E-4</v>
      </c>
      <c r="X18" s="1"/>
      <c r="Y18" s="31">
        <v>15.520900000000001</v>
      </c>
      <c r="Z18" s="1">
        <v>26.609850000000002</v>
      </c>
      <c r="AA18" s="2">
        <f t="shared" si="4"/>
        <v>1.7144527701357524</v>
      </c>
      <c r="AB18" s="2">
        <f t="shared" si="30"/>
        <v>5.3108587822848001E-5</v>
      </c>
      <c r="AC18" s="2">
        <f t="shared" si="31"/>
        <v>3.0919735016662897E-5</v>
      </c>
      <c r="AD18" s="1">
        <v>1820.3400000000001</v>
      </c>
      <c r="AE18" s="1"/>
      <c r="AF18" s="32">
        <v>470.7</v>
      </c>
      <c r="AG18" s="32">
        <v>408.79</v>
      </c>
      <c r="AH18" s="32">
        <v>2788.2049999999999</v>
      </c>
      <c r="AI18" s="32"/>
      <c r="AJ18" s="32">
        <v>606.21</v>
      </c>
      <c r="AK18" s="32">
        <v>5.7964000000000002</v>
      </c>
      <c r="AL18" s="32">
        <v>14.90415</v>
      </c>
      <c r="AM18" s="7">
        <f t="shared" si="5"/>
        <v>2.5712769995169413</v>
      </c>
      <c r="AN18" s="7">
        <f t="shared" si="32"/>
        <v>5.3274011529619398E-3</v>
      </c>
      <c r="AO18" s="7">
        <f t="shared" si="33"/>
        <v>2.1121340315276571E-3</v>
      </c>
      <c r="AP18" s="7"/>
      <c r="AQ18" s="32">
        <v>1826.08</v>
      </c>
      <c r="AR18" s="32">
        <v>14.5625</v>
      </c>
      <c r="AS18" s="32">
        <v>72.390690000000006</v>
      </c>
      <c r="AT18" s="32">
        <f t="shared" si="6"/>
        <v>4.9710345064377686</v>
      </c>
      <c r="AU18" s="32">
        <f t="shared" si="34"/>
        <v>1.1670618572388164E-3</v>
      </c>
      <c r="AV18" s="32">
        <f t="shared" si="35"/>
        <v>2.2959904854769064E-4</v>
      </c>
      <c r="AW18" s="32"/>
      <c r="AX18" s="32">
        <v>471.28000000000003</v>
      </c>
      <c r="AY18" s="32">
        <v>2.3125</v>
      </c>
      <c r="AZ18" s="32">
        <v>7.6654900000000001</v>
      </c>
      <c r="BA18" s="8">
        <f t="shared" si="7"/>
        <v>3.3148064864864866</v>
      </c>
      <c r="BB18" s="8">
        <f t="shared" si="36"/>
        <v>8.5645788826311908E-2</v>
      </c>
      <c r="BC18" s="8">
        <f t="shared" si="37"/>
        <v>2.7670267209695121E-2</v>
      </c>
      <c r="BD18" s="8"/>
      <c r="BE18" s="32">
        <v>22345.98</v>
      </c>
      <c r="BF18" s="32">
        <v>13.4687</v>
      </c>
      <c r="BG18" s="32">
        <v>61.880480000000006</v>
      </c>
      <c r="BH18" s="8">
        <f t="shared" si="8"/>
        <v>4.5943914408963007</v>
      </c>
      <c r="BI18" s="8">
        <f t="shared" si="38"/>
        <v>4.1919168187053511E-2</v>
      </c>
      <c r="BJ18" s="8">
        <f t="shared" si="39"/>
        <v>8.7200158981488585E-3</v>
      </c>
      <c r="BK18" s="8"/>
      <c r="BL18" s="32">
        <v>938.1</v>
      </c>
      <c r="BM18" s="32">
        <v>15.9062</v>
      </c>
      <c r="BN18" s="32">
        <v>22.25939</v>
      </c>
      <c r="BO18" s="8">
        <f t="shared" si="9"/>
        <v>1.3994159510128126</v>
      </c>
      <c r="BP18" s="8">
        <f t="shared" si="40"/>
        <v>1.0107633441592782E-4</v>
      </c>
      <c r="BQ18" s="8">
        <f t="shared" si="41"/>
        <v>6.9300289853302388E-5</v>
      </c>
      <c r="BR18" s="8"/>
      <c r="BS18" s="32">
        <v>4501.74</v>
      </c>
      <c r="BT18" s="32">
        <v>1.8711</v>
      </c>
      <c r="BU18" s="32">
        <v>12.19731</v>
      </c>
      <c r="BV18" s="8">
        <f t="shared" si="10"/>
        <v>6.5187910854577522</v>
      </c>
      <c r="BW18" s="8">
        <f t="shared" si="42"/>
        <v>-2.5862015537077782E-3</v>
      </c>
      <c r="BX18" s="8">
        <f t="shared" si="43"/>
        <v>-4.3635775861972093E-4</v>
      </c>
      <c r="BY18" s="8"/>
      <c r="BZ18" s="32">
        <v>721.69</v>
      </c>
      <c r="CA18" s="32">
        <v>12.8696</v>
      </c>
      <c r="CB18" s="32">
        <v>35.104849999999999</v>
      </c>
      <c r="CC18" s="8">
        <f t="shared" si="11"/>
        <v>2.727734350717971</v>
      </c>
      <c r="CD18" s="8">
        <f t="shared" si="44"/>
        <v>-4.7254413430326863E-4</v>
      </c>
      <c r="CE18" s="8">
        <f t="shared" si="45"/>
        <v>-1.8189323806661051E-4</v>
      </c>
      <c r="CF18" s="8"/>
      <c r="CG18" s="32">
        <v>489.04</v>
      </c>
      <c r="CH18" s="32">
        <v>15.0937</v>
      </c>
      <c r="CI18" s="8">
        <f t="shared" si="12"/>
        <v>1.1993474098464922</v>
      </c>
      <c r="CJ18" s="32">
        <v>18.102589999999999</v>
      </c>
      <c r="CK18" s="8">
        <f t="shared" si="13"/>
        <v>3.2659939532089458E-6</v>
      </c>
      <c r="CL18" s="26">
        <f t="shared" si="14"/>
        <v>3.1549498034078027E-6</v>
      </c>
      <c r="CM18" s="26"/>
      <c r="CN18" s="32">
        <v>743.53</v>
      </c>
      <c r="CO18" s="32">
        <v>13.4375</v>
      </c>
      <c r="CP18" s="32">
        <v>35.78857</v>
      </c>
      <c r="CQ18" s="8">
        <f t="shared" si="15"/>
        <v>2.6633354418604651</v>
      </c>
      <c r="CR18" s="8">
        <f t="shared" si="46"/>
        <v>-3.8428628593364061E-6</v>
      </c>
      <c r="CS18" s="8">
        <f t="shared" si="47"/>
        <v>-1.3973799082300786E-6</v>
      </c>
      <c r="CT18" s="8"/>
      <c r="CU18" s="32">
        <v>721.95</v>
      </c>
      <c r="CV18" s="32">
        <v>0.45690000000000003</v>
      </c>
      <c r="CW18" s="32">
        <v>2.5321700000000003</v>
      </c>
      <c r="CX18" s="8">
        <f t="shared" si="16"/>
        <v>5.5420660976143576</v>
      </c>
      <c r="CY18" s="8">
        <f t="shared" si="48"/>
        <v>-3.5399642002939855E-4</v>
      </c>
      <c r="CZ18" s="8">
        <f t="shared" si="49"/>
        <v>-7.1616866796797574E-5</v>
      </c>
      <c r="DA18" s="8"/>
      <c r="DB18" s="32">
        <v>1215.52</v>
      </c>
      <c r="DC18" s="32">
        <v>6.0833000000000004</v>
      </c>
      <c r="DD18" s="32">
        <v>24.084070000000001</v>
      </c>
      <c r="DE18" s="8">
        <f t="shared" si="17"/>
        <v>3.959046898887117</v>
      </c>
      <c r="DF18" s="8">
        <f t="shared" si="50"/>
        <v>5.4865204749614542E-4</v>
      </c>
      <c r="DG18" s="8">
        <f t="shared" si="51"/>
        <v>1.2887228571134557E-4</v>
      </c>
      <c r="DH18" s="8"/>
      <c r="DI18" s="32">
        <v>545.38</v>
      </c>
      <c r="DJ18" s="32">
        <v>10.9688</v>
      </c>
      <c r="DK18" s="32">
        <v>10.12814</v>
      </c>
      <c r="DL18" s="8">
        <f t="shared" si="18"/>
        <v>0.92335898183939902</v>
      </c>
      <c r="DM18" s="8">
        <f t="shared" si="52"/>
        <v>3.4119065935207344</v>
      </c>
      <c r="DN18" s="8">
        <f t="shared" si="53"/>
        <v>5.0457590533954297</v>
      </c>
      <c r="DO18" s="8"/>
      <c r="DP18" s="32">
        <v>675.28</v>
      </c>
      <c r="DQ18" s="32">
        <v>0.52170000000000005</v>
      </c>
      <c r="DR18" s="32">
        <v>2.1856100000000001</v>
      </c>
      <c r="DS18" s="8">
        <f t="shared" si="19"/>
        <v>4.189400038336208</v>
      </c>
      <c r="DT18" s="8">
        <f t="shared" si="54"/>
        <v>5.9428105440022228E-4</v>
      </c>
      <c r="DU18" s="8">
        <f t="shared" si="55"/>
        <v>1.5075853075408041E-4</v>
      </c>
      <c r="DV18" s="8"/>
      <c r="DW18" s="32">
        <v>1692.16</v>
      </c>
      <c r="DX18" s="32">
        <v>24.785400000000003</v>
      </c>
      <c r="DY18" s="32">
        <v>60.729099999999995</v>
      </c>
      <c r="DZ18" s="8">
        <f t="shared" si="20"/>
        <v>2.4501964866413286</v>
      </c>
      <c r="EA18" s="8">
        <f t="shared" si="56"/>
        <v>-2.1296566944798933E-4</v>
      </c>
      <c r="EB18" s="8">
        <f t="shared" si="57"/>
        <v>-8.4399905584842116E-5</v>
      </c>
      <c r="EC18" s="8"/>
      <c r="ED18" s="32" t="s">
        <v>1</v>
      </c>
      <c r="EE18" s="32" t="s">
        <v>1</v>
      </c>
      <c r="EF18" s="32" t="e">
        <v>#VALUE!</v>
      </c>
      <c r="EG18" s="8" t="e">
        <f t="shared" si="21"/>
        <v>#VALUE!</v>
      </c>
      <c r="EH18" s="8" t="e">
        <f t="shared" si="58"/>
        <v>#VALUE!</v>
      </c>
      <c r="EI18" s="8" t="e">
        <f t="shared" si="59"/>
        <v>#VALUE!</v>
      </c>
      <c r="EJ18" s="8"/>
      <c r="EK18" s="32">
        <v>426.16</v>
      </c>
      <c r="EL18" s="32">
        <v>20.667400000000001</v>
      </c>
      <c r="EM18" s="32">
        <v>18.205580000000001</v>
      </c>
      <c r="EN18" s="8">
        <f t="shared" si="22"/>
        <v>0.88088390411953132</v>
      </c>
      <c r="EO18" s="8">
        <f t="shared" si="60"/>
        <v>-4.3449074369458986E-5</v>
      </c>
      <c r="EP18" s="8">
        <f t="shared" si="61"/>
        <v>-4.8213788474638086E-5</v>
      </c>
      <c r="EQ18" s="8"/>
      <c r="ER18" s="33">
        <v>700.73</v>
      </c>
      <c r="ES18" s="33">
        <v>10.875</v>
      </c>
      <c r="ET18" s="33">
        <v>15.53593</v>
      </c>
      <c r="EU18" s="1">
        <f t="shared" si="23"/>
        <v>1.428591264367816</v>
      </c>
      <c r="EV18" s="1">
        <f t="shared" si="62"/>
        <v>-4.5783200253368963E-6</v>
      </c>
      <c r="EW18" s="1">
        <f t="shared" si="63"/>
        <v>-3.4210526309585987E-6</v>
      </c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</row>
    <row r="19" spans="1:254" s="30" customFormat="1" ht="16.5" x14ac:dyDescent="0.3">
      <c r="A19" s="4">
        <v>33662</v>
      </c>
      <c r="B19" s="1">
        <v>6.5514000000000001</v>
      </c>
      <c r="C19" s="8">
        <f t="shared" si="1"/>
        <v>10.400181640565375</v>
      </c>
      <c r="D19" s="1">
        <v>68.135750000000002</v>
      </c>
      <c r="E19" s="2">
        <f t="shared" si="64"/>
        <v>6.7499496718641696</v>
      </c>
      <c r="F19" s="8">
        <f t="shared" si="24"/>
        <v>-2.033832209701167E-4</v>
      </c>
      <c r="G19" s="26">
        <f t="shared" si="25"/>
        <v>-2.0784376892857281E-4</v>
      </c>
      <c r="H19" s="1">
        <v>875.61</v>
      </c>
      <c r="I19" s="1"/>
      <c r="J19" s="1">
        <v>2.573</v>
      </c>
      <c r="K19" s="8">
        <f t="shared" si="2"/>
        <v>8.4571783909832874</v>
      </c>
      <c r="L19" s="1">
        <v>21.76032</v>
      </c>
      <c r="M19" s="2">
        <f t="shared" si="26"/>
        <v>2.5729421023255825</v>
      </c>
      <c r="N19" s="8">
        <f t="shared" si="27"/>
        <v>-9.0225750928065292E-5</v>
      </c>
      <c r="O19" s="26">
        <f t="shared" si="28"/>
        <v>-9.1428571428742167E-5</v>
      </c>
      <c r="P19" s="1">
        <v>2646.3</v>
      </c>
      <c r="Q19" s="1"/>
      <c r="R19" s="1">
        <v>1396.44</v>
      </c>
      <c r="S19" s="1">
        <v>10.2187</v>
      </c>
      <c r="T19" s="1">
        <v>54.360140000000001</v>
      </c>
      <c r="U19" s="2">
        <f t="shared" si="0"/>
        <v>5.319672756808596</v>
      </c>
      <c r="V19" s="2">
        <f t="shared" si="29"/>
        <v>1.4201114964408203E-3</v>
      </c>
      <c r="W19" s="2">
        <f t="shared" si="3"/>
        <v>2.7407907097032336E-4</v>
      </c>
      <c r="X19" s="1"/>
      <c r="Y19" s="31">
        <v>14.831100000000001</v>
      </c>
      <c r="Z19" s="1">
        <v>25.427190000000003</v>
      </c>
      <c r="AA19" s="2">
        <f t="shared" si="4"/>
        <v>1.7144507150514798</v>
      </c>
      <c r="AB19" s="2">
        <f t="shared" si="30"/>
        <v>-5.3470251246616598E-5</v>
      </c>
      <c r="AC19" s="2">
        <f t="shared" si="31"/>
        <v>-3.0479160357144153E-5</v>
      </c>
      <c r="AD19" s="1">
        <v>1739.44</v>
      </c>
      <c r="AE19" s="1"/>
      <c r="AF19" s="32">
        <v>476.79</v>
      </c>
      <c r="AG19" s="32">
        <v>412.7</v>
      </c>
      <c r="AH19" s="32">
        <v>2817.43</v>
      </c>
      <c r="AI19" s="32"/>
      <c r="AJ19" s="32">
        <v>746.9</v>
      </c>
      <c r="AK19" s="32">
        <v>7.1416000000000004</v>
      </c>
      <c r="AL19" s="32">
        <v>18.362920000000003</v>
      </c>
      <c r="AM19" s="7">
        <f t="shared" si="5"/>
        <v>2.5712613419961916</v>
      </c>
      <c r="AN19" s="7">
        <f t="shared" si="32"/>
        <v>-2.6043991940375002E-4</v>
      </c>
      <c r="AO19" s="7">
        <f t="shared" si="33"/>
        <v>-1.1181975018770274E-4</v>
      </c>
      <c r="AP19" s="7"/>
      <c r="AQ19" s="32">
        <v>1811.5</v>
      </c>
      <c r="AR19" s="32">
        <v>14.2813</v>
      </c>
      <c r="AS19" s="32">
        <v>70.992630000000005</v>
      </c>
      <c r="AT19" s="32">
        <f t="shared" si="6"/>
        <v>4.971020145224875</v>
      </c>
      <c r="AU19" s="32">
        <f t="shared" si="34"/>
        <v>-1.0295791919523191E-3</v>
      </c>
      <c r="AV19" s="32">
        <f t="shared" si="35"/>
        <v>-2.0509678969737877E-4</v>
      </c>
      <c r="AW19" s="32"/>
      <c r="AX19" s="32">
        <v>492.21000000000004</v>
      </c>
      <c r="AY19" s="32">
        <v>2.4107000000000003</v>
      </c>
      <c r="AZ19" s="32">
        <v>8.0777200000000011</v>
      </c>
      <c r="BA19" s="8">
        <f t="shared" si="7"/>
        <v>3.3507777823868587</v>
      </c>
      <c r="BB19" s="8">
        <f t="shared" si="36"/>
        <v>0.2831518326658492</v>
      </c>
      <c r="BC19" s="8">
        <f t="shared" si="37"/>
        <v>8.671600302702781E-2</v>
      </c>
      <c r="BD19" s="8"/>
      <c r="BE19" s="32">
        <v>22397.83</v>
      </c>
      <c r="BF19" s="32">
        <v>13.5</v>
      </c>
      <c r="BG19" s="32">
        <v>62.024050000000003</v>
      </c>
      <c r="BH19" s="8">
        <f t="shared" si="8"/>
        <v>4.5943740740740742</v>
      </c>
      <c r="BI19" s="8">
        <f t="shared" si="38"/>
        <v>-1.0759139727857369E-3</v>
      </c>
      <c r="BJ19" s="8">
        <f t="shared" si="39"/>
        <v>-2.3445210006303729E-4</v>
      </c>
      <c r="BK19" s="8"/>
      <c r="BL19" s="32">
        <v>920.56000000000006</v>
      </c>
      <c r="BM19" s="32">
        <v>15.4062</v>
      </c>
      <c r="BN19" s="32">
        <v>21.55969</v>
      </c>
      <c r="BO19" s="8">
        <f t="shared" si="9"/>
        <v>1.3994164686944217</v>
      </c>
      <c r="BP19" s="8">
        <f t="shared" si="40"/>
        <v>1.1342165922622512E-5</v>
      </c>
      <c r="BQ19" s="8">
        <f t="shared" si="41"/>
        <v>7.9755064067432713E-6</v>
      </c>
      <c r="BR19" s="8"/>
      <c r="BS19" s="32">
        <v>4774.29</v>
      </c>
      <c r="BT19" s="32">
        <v>1.9844000000000002</v>
      </c>
      <c r="BU19" s="32">
        <v>12.93577</v>
      </c>
      <c r="BV19" s="8">
        <f t="shared" si="10"/>
        <v>6.5187311026002819</v>
      </c>
      <c r="BW19" s="8">
        <f t="shared" si="42"/>
        <v>-7.5377697771521256E-4</v>
      </c>
      <c r="BX19" s="8">
        <f t="shared" si="43"/>
        <v>-1.1902998236446027E-4</v>
      </c>
      <c r="BY19" s="8"/>
      <c r="BZ19" s="32">
        <v>706.91</v>
      </c>
      <c r="CA19" s="32">
        <v>12.606</v>
      </c>
      <c r="CB19" s="32">
        <v>34.433900000000001</v>
      </c>
      <c r="CC19" s="8">
        <f t="shared" si="11"/>
        <v>2.7315484689830241</v>
      </c>
      <c r="CD19" s="8">
        <f t="shared" si="44"/>
        <v>0.13261450825197951</v>
      </c>
      <c r="CE19" s="8">
        <f t="shared" si="45"/>
        <v>4.8080774849261321E-2</v>
      </c>
      <c r="CF19" s="8"/>
      <c r="CG19" s="32">
        <v>489.04</v>
      </c>
      <c r="CH19" s="32">
        <v>15.0937</v>
      </c>
      <c r="CI19" s="8">
        <f t="shared" si="12"/>
        <v>1.1993474098464922</v>
      </c>
      <c r="CJ19" s="32">
        <v>18.102589999999999</v>
      </c>
      <c r="CK19" s="8">
        <f t="shared" si="13"/>
        <v>0</v>
      </c>
      <c r="CL19" s="26">
        <f t="shared" si="14"/>
        <v>0</v>
      </c>
      <c r="CM19" s="26"/>
      <c r="CN19" s="32">
        <v>702.99</v>
      </c>
      <c r="CO19" s="32">
        <v>12.6562</v>
      </c>
      <c r="CP19" s="32">
        <v>33.707840000000004</v>
      </c>
      <c r="CQ19" s="8">
        <f t="shared" si="15"/>
        <v>2.6633460280336911</v>
      </c>
      <c r="CR19" s="8">
        <f t="shared" si="46"/>
        <v>3.6785051742338395E-4</v>
      </c>
      <c r="CS19" s="8">
        <f t="shared" si="47"/>
        <v>1.3398072558690188E-4</v>
      </c>
      <c r="CT19" s="8"/>
      <c r="CU19" s="32">
        <v>780.49</v>
      </c>
      <c r="CV19" s="32">
        <v>0.49390000000000001</v>
      </c>
      <c r="CW19" s="32">
        <v>2.7663600000000002</v>
      </c>
      <c r="CX19" s="8">
        <f t="shared" si="16"/>
        <v>5.6010528447054062</v>
      </c>
      <c r="CY19" s="8">
        <f t="shared" si="48"/>
        <v>0.15627152453216678</v>
      </c>
      <c r="CZ19" s="8">
        <f t="shared" si="49"/>
        <v>2.9133554388268978E-2</v>
      </c>
      <c r="DA19" s="8"/>
      <c r="DB19" s="32">
        <v>1246.82</v>
      </c>
      <c r="DC19" s="32">
        <v>6.2083000000000004</v>
      </c>
      <c r="DD19" s="32">
        <v>24.578949999999999</v>
      </c>
      <c r="DE19" s="8">
        <f t="shared" si="17"/>
        <v>3.9590467599826034</v>
      </c>
      <c r="DF19" s="8">
        <f t="shared" si="50"/>
        <v>-3.3797565633835538E-6</v>
      </c>
      <c r="DG19" s="8">
        <f t="shared" si="51"/>
        <v>-8.6236089086311196E-7</v>
      </c>
      <c r="DH19" s="8"/>
      <c r="DI19" s="32">
        <v>590.44000000000005</v>
      </c>
      <c r="DJ19" s="32">
        <v>11.875</v>
      </c>
      <c r="DK19" s="32">
        <v>11.31668</v>
      </c>
      <c r="DL19" s="8">
        <f t="shared" si="18"/>
        <v>0.9529835789473684</v>
      </c>
      <c r="DM19" s="8">
        <f t="shared" si="52"/>
        <v>0.31764707627646205</v>
      </c>
      <c r="DN19" s="8">
        <f t="shared" si="53"/>
        <v>0.35179209065713546</v>
      </c>
      <c r="DO19" s="8"/>
      <c r="DP19" s="32">
        <v>732.58</v>
      </c>
      <c r="DQ19" s="32">
        <v>0.56600000000000006</v>
      </c>
      <c r="DR19" s="32">
        <v>2.3710800000000001</v>
      </c>
      <c r="DS19" s="8">
        <f t="shared" si="19"/>
        <v>4.1891872791519429</v>
      </c>
      <c r="DT19" s="8">
        <f t="shared" si="54"/>
        <v>-4.8473882367449197E-4</v>
      </c>
      <c r="DU19" s="8">
        <f t="shared" si="55"/>
        <v>-1.2042169829418192E-4</v>
      </c>
      <c r="DV19" s="8"/>
      <c r="DW19" s="32">
        <v>1697.54</v>
      </c>
      <c r="DX19" s="32">
        <v>24.8642</v>
      </c>
      <c r="DY19" s="32">
        <v>60.922340000000005</v>
      </c>
      <c r="DZ19" s="8">
        <f t="shared" si="20"/>
        <v>2.4502031032568916</v>
      </c>
      <c r="EA19" s="8">
        <f t="shared" si="56"/>
        <v>4.0246040558294206E-4</v>
      </c>
      <c r="EB19" s="8">
        <f t="shared" si="57"/>
        <v>1.6451685267546146E-4</v>
      </c>
      <c r="EC19" s="8"/>
      <c r="ED19" s="32" t="s">
        <v>1</v>
      </c>
      <c r="EE19" s="32" t="s">
        <v>1</v>
      </c>
      <c r="EF19" s="32" t="e">
        <v>#VALUE!</v>
      </c>
      <c r="EG19" s="8" t="e">
        <f t="shared" si="21"/>
        <v>#VALUE!</v>
      </c>
      <c r="EH19" s="8" t="e">
        <f t="shared" si="58"/>
        <v>#VALUE!</v>
      </c>
      <c r="EI19" s="8" t="e">
        <f t="shared" si="59"/>
        <v>#VALUE!</v>
      </c>
      <c r="EJ19" s="8"/>
      <c r="EK19" s="32">
        <v>401.90000000000003</v>
      </c>
      <c r="EL19" s="32">
        <v>19.491199999999999</v>
      </c>
      <c r="EM19" s="32">
        <v>17.169490000000003</v>
      </c>
      <c r="EN19" s="8">
        <f t="shared" si="22"/>
        <v>0.88088419389262862</v>
      </c>
      <c r="EO19" s="8">
        <f t="shared" si="60"/>
        <v>5.1253718004646758E-6</v>
      </c>
      <c r="EP19" s="8">
        <f t="shared" si="61"/>
        <v>5.6480253967094995E-6</v>
      </c>
      <c r="EQ19" s="8"/>
      <c r="ER19" s="33">
        <v>653.83000000000004</v>
      </c>
      <c r="ES19" s="33">
        <v>10.125</v>
      </c>
      <c r="ET19" s="33">
        <v>14.46449</v>
      </c>
      <c r="EU19" s="1">
        <f t="shared" si="23"/>
        <v>1.4285916049382716</v>
      </c>
      <c r="EV19" s="1">
        <f t="shared" si="62"/>
        <v>5.1086283540169684E-6</v>
      </c>
      <c r="EW19" s="1">
        <f t="shared" si="63"/>
        <v>3.4482758617393472E-6</v>
      </c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</row>
    <row r="20" spans="1:254" s="30" customFormat="1" ht="16.5" x14ac:dyDescent="0.3">
      <c r="A20" s="4">
        <v>33694</v>
      </c>
      <c r="B20" s="1">
        <v>6.3119000000000005</v>
      </c>
      <c r="C20" s="8">
        <f t="shared" si="1"/>
        <v>10.370447884155327</v>
      </c>
      <c r="D20" s="1">
        <v>65.45723000000001</v>
      </c>
      <c r="E20" s="2">
        <f t="shared" si="64"/>
        <v>6.548671493300227</v>
      </c>
      <c r="F20" s="8">
        <f t="shared" si="24"/>
        <v>0.19123711441468341</v>
      </c>
      <c r="G20" s="26">
        <f t="shared" si="25"/>
        <v>0.18767649708458656</v>
      </c>
      <c r="H20" s="1">
        <v>849.5</v>
      </c>
      <c r="I20" s="1"/>
      <c r="J20" s="1">
        <v>2.4689000000000001</v>
      </c>
      <c r="K20" s="8">
        <f t="shared" si="2"/>
        <v>8.5669488436145649</v>
      </c>
      <c r="L20" s="1">
        <v>21.150939999999999</v>
      </c>
      <c r="M20" s="2">
        <f t="shared" si="26"/>
        <v>2.4687721227906985</v>
      </c>
      <c r="N20" s="8">
        <f t="shared" si="27"/>
        <v>-0.27672582256081901</v>
      </c>
      <c r="O20" s="26">
        <f t="shared" si="28"/>
        <v>-0.27101227050135823</v>
      </c>
      <c r="P20" s="1">
        <v>2539.16</v>
      </c>
      <c r="Q20" s="1"/>
      <c r="R20" s="1">
        <v>1401.32</v>
      </c>
      <c r="S20" s="1">
        <v>10.2187</v>
      </c>
      <c r="T20" s="1">
        <v>54.32123</v>
      </c>
      <c r="U20" s="2">
        <f t="shared" si="0"/>
        <v>5.3158650317555072</v>
      </c>
      <c r="V20" s="2">
        <f t="shared" si="29"/>
        <v>-0.20691438767650649</v>
      </c>
      <c r="W20" s="2">
        <f t="shared" si="3"/>
        <v>-3.8910000000001332E-2</v>
      </c>
      <c r="X20" s="1"/>
      <c r="Y20" s="31">
        <v>15.7508</v>
      </c>
      <c r="Z20" s="1">
        <v>27.004069999999999</v>
      </c>
      <c r="AA20" s="2">
        <f t="shared" si="4"/>
        <v>1.7144570434517612</v>
      </c>
      <c r="AB20" s="2">
        <f t="shared" si="30"/>
        <v>1.6590300026812142E-4</v>
      </c>
      <c r="AC20" s="2">
        <f t="shared" si="31"/>
        <v>9.9677367153327978E-5</v>
      </c>
      <c r="AD20" s="1">
        <v>1854.32</v>
      </c>
      <c r="AE20" s="1"/>
      <c r="AF20" s="32">
        <v>467.52</v>
      </c>
      <c r="AG20" s="32">
        <v>403.69</v>
      </c>
      <c r="AH20" s="32">
        <v>2758.8310000000001</v>
      </c>
      <c r="AI20" s="32"/>
      <c r="AJ20" s="32">
        <v>825.67000000000007</v>
      </c>
      <c r="AK20" s="32">
        <v>7.8753000000000002</v>
      </c>
      <c r="AL20" s="32">
        <v>20.24952</v>
      </c>
      <c r="AM20" s="7">
        <f t="shared" si="5"/>
        <v>2.5712696659174887</v>
      </c>
      <c r="AN20" s="7">
        <f t="shared" si="32"/>
        <v>1.6070345582500857E-4</v>
      </c>
      <c r="AO20" s="7">
        <f t="shared" si="33"/>
        <v>6.5553377392113532E-5</v>
      </c>
      <c r="AP20" s="7"/>
      <c r="AQ20" s="32">
        <v>1736.19</v>
      </c>
      <c r="AR20" s="32">
        <v>13.6875</v>
      </c>
      <c r="AS20" s="32">
        <v>67.999440000000007</v>
      </c>
      <c r="AT20" s="32">
        <f t="shared" si="6"/>
        <v>4.9679956164383565</v>
      </c>
      <c r="AU20" s="32">
        <f t="shared" si="34"/>
        <v>-0.21019275840639637</v>
      </c>
      <c r="AV20" s="32">
        <f t="shared" si="35"/>
        <v>-4.1398237765464252E-2</v>
      </c>
      <c r="AW20" s="32"/>
      <c r="AX20" s="32">
        <v>424.76</v>
      </c>
      <c r="AY20" s="32">
        <v>2.0804</v>
      </c>
      <c r="AZ20" s="32">
        <v>6.9707700000000008</v>
      </c>
      <c r="BA20" s="8">
        <f t="shared" si="7"/>
        <v>3.3506873678138822</v>
      </c>
      <c r="BB20" s="8">
        <f t="shared" si="36"/>
        <v>-6.8030139864585278E-4</v>
      </c>
      <c r="BC20" s="8">
        <f t="shared" si="37"/>
        <v>-1.8809847761969145E-4</v>
      </c>
      <c r="BD20" s="8"/>
      <c r="BE20" s="32">
        <v>22108.32</v>
      </c>
      <c r="BF20" s="32">
        <v>13.3125</v>
      </c>
      <c r="BG20" s="32">
        <v>61.162620000000004</v>
      </c>
      <c r="BH20" s="8">
        <f t="shared" si="8"/>
        <v>4.5943752112676055</v>
      </c>
      <c r="BI20" s="8">
        <f t="shared" si="38"/>
        <v>7.0043542135781221E-5</v>
      </c>
      <c r="BJ20" s="8">
        <f t="shared" si="39"/>
        <v>1.5138888887267221E-5</v>
      </c>
      <c r="BK20" s="8"/>
      <c r="BL20" s="32">
        <v>956.04</v>
      </c>
      <c r="BM20" s="32">
        <v>16</v>
      </c>
      <c r="BN20" s="32">
        <v>22.39059</v>
      </c>
      <c r="BO20" s="8">
        <f t="shared" si="9"/>
        <v>1.399411875</v>
      </c>
      <c r="BP20" s="8">
        <f t="shared" si="40"/>
        <v>-1.0094707803494486E-4</v>
      </c>
      <c r="BQ20" s="8">
        <f t="shared" si="41"/>
        <v>-7.3499110748054264E-5</v>
      </c>
      <c r="BR20" s="8"/>
      <c r="BS20" s="32">
        <v>4154</v>
      </c>
      <c r="BT20" s="32">
        <v>1.7266000000000001</v>
      </c>
      <c r="BU20" s="32">
        <v>11.266729999999999</v>
      </c>
      <c r="BV20" s="8">
        <f t="shared" si="10"/>
        <v>6.5253851500057909</v>
      </c>
      <c r="BW20" s="8">
        <f t="shared" si="42"/>
        <v>8.052229116591593E-2</v>
      </c>
      <c r="BX20" s="8">
        <f t="shared" si="43"/>
        <v>1.1488878250351942E-2</v>
      </c>
      <c r="BY20" s="8"/>
      <c r="BZ20" s="32">
        <v>711.26</v>
      </c>
      <c r="CA20" s="32">
        <v>12.6835</v>
      </c>
      <c r="CB20" s="32">
        <v>34.645660000000007</v>
      </c>
      <c r="CC20" s="8">
        <f t="shared" si="11"/>
        <v>2.7315535932510748</v>
      </c>
      <c r="CD20" s="8">
        <f t="shared" si="44"/>
        <v>1.7699109113466832E-4</v>
      </c>
      <c r="CE20" s="8">
        <f t="shared" si="45"/>
        <v>6.4993653819983566E-5</v>
      </c>
      <c r="CF20" s="8"/>
      <c r="CG20" s="32">
        <v>465.75</v>
      </c>
      <c r="CH20" s="32">
        <v>14.375</v>
      </c>
      <c r="CI20" s="8">
        <f t="shared" si="12"/>
        <v>1.199344</v>
      </c>
      <c r="CJ20" s="32">
        <v>17.240569999999998</v>
      </c>
      <c r="CK20" s="8">
        <f t="shared" si="13"/>
        <v>5.0241871663451219E-5</v>
      </c>
      <c r="CL20" s="26">
        <f t="shared" si="14"/>
        <v>4.901654332778449E-5</v>
      </c>
      <c r="CM20" s="26"/>
      <c r="CN20" s="32">
        <v>676.95</v>
      </c>
      <c r="CO20" s="32">
        <v>12.1875</v>
      </c>
      <c r="CP20" s="32">
        <v>32.459400000000002</v>
      </c>
      <c r="CQ20" s="8">
        <f t="shared" si="15"/>
        <v>2.6633353846153849</v>
      </c>
      <c r="CR20" s="8">
        <f t="shared" si="46"/>
        <v>-3.5212280674519632E-4</v>
      </c>
      <c r="CS20" s="8">
        <f t="shared" si="47"/>
        <v>-1.2971666061090126E-4</v>
      </c>
      <c r="CT20" s="8"/>
      <c r="CU20" s="32">
        <v>526.83000000000004</v>
      </c>
      <c r="CV20" s="32">
        <v>0.33340000000000003</v>
      </c>
      <c r="CW20" s="32">
        <v>1.8672899999999999</v>
      </c>
      <c r="CX20" s="8">
        <f t="shared" si="16"/>
        <v>5.6007498500299935</v>
      </c>
      <c r="CY20" s="8">
        <f t="shared" si="48"/>
        <v>-7.0198563886309038E-4</v>
      </c>
      <c r="CZ20" s="8">
        <f t="shared" si="49"/>
        <v>-1.0101842478260625E-4</v>
      </c>
      <c r="DA20" s="8"/>
      <c r="DB20" s="32">
        <v>1163.1400000000001</v>
      </c>
      <c r="DC20" s="32">
        <v>5.7917000000000005</v>
      </c>
      <c r="DD20" s="32">
        <v>22.910450000000001</v>
      </c>
      <c r="DE20" s="8">
        <f t="shared" si="17"/>
        <v>3.9557383842395151</v>
      </c>
      <c r="DF20" s="8">
        <f t="shared" si="50"/>
        <v>-7.8556389506908464E-2</v>
      </c>
      <c r="DG20" s="8">
        <f t="shared" si="51"/>
        <v>-1.9161119791246906E-2</v>
      </c>
      <c r="DH20" s="8"/>
      <c r="DI20" s="32">
        <v>569.96</v>
      </c>
      <c r="DJ20" s="32">
        <v>11.375</v>
      </c>
      <c r="DK20" s="32">
        <v>10.84018</v>
      </c>
      <c r="DL20" s="8">
        <f t="shared" si="18"/>
        <v>0.95298285714285713</v>
      </c>
      <c r="DM20" s="8">
        <f t="shared" si="52"/>
        <v>-7.9964607518137141E-6</v>
      </c>
      <c r="DN20" s="8">
        <f t="shared" si="53"/>
        <v>-8.2105263152776331E-6</v>
      </c>
      <c r="DO20" s="8"/>
      <c r="DP20" s="32">
        <v>710.11</v>
      </c>
      <c r="DQ20" s="32">
        <v>0.54859999999999998</v>
      </c>
      <c r="DR20" s="32">
        <v>2.3425500000000001</v>
      </c>
      <c r="DS20" s="8">
        <f t="shared" si="19"/>
        <v>4.2700510390083855</v>
      </c>
      <c r="DT20" s="8">
        <f t="shared" si="54"/>
        <v>0.19058092218606168</v>
      </c>
      <c r="DU20" s="8">
        <f t="shared" si="55"/>
        <v>4.4361858657244291E-2</v>
      </c>
      <c r="DV20" s="8"/>
      <c r="DW20" s="32">
        <v>1591.43</v>
      </c>
      <c r="DX20" s="32">
        <v>23.207900000000002</v>
      </c>
      <c r="DY20" s="32">
        <v>56.864069999999998</v>
      </c>
      <c r="DZ20" s="8">
        <f t="shared" si="20"/>
        <v>2.4502031635779193</v>
      </c>
      <c r="EA20" s="8">
        <f t="shared" si="56"/>
        <v>3.5524986518163692E-6</v>
      </c>
      <c r="EB20" s="8">
        <f t="shared" si="57"/>
        <v>1.3999243781981363E-6</v>
      </c>
      <c r="EC20" s="8"/>
      <c r="ED20" s="32" t="s">
        <v>1</v>
      </c>
      <c r="EE20" s="32" t="s">
        <v>1</v>
      </c>
      <c r="EF20" s="32" t="e">
        <v>#VALUE!</v>
      </c>
      <c r="EG20" s="8" t="e">
        <f t="shared" si="21"/>
        <v>#VALUE!</v>
      </c>
      <c r="EH20" s="8" t="e">
        <f t="shared" si="58"/>
        <v>#VALUE!</v>
      </c>
      <c r="EI20" s="8" t="e">
        <f t="shared" si="59"/>
        <v>#VALUE!</v>
      </c>
      <c r="EJ20" s="8"/>
      <c r="EK20" s="32">
        <v>383.43</v>
      </c>
      <c r="EL20" s="32">
        <v>18.595000000000002</v>
      </c>
      <c r="EM20" s="32">
        <v>16.380089999999999</v>
      </c>
      <c r="EN20" s="8">
        <f t="shared" si="22"/>
        <v>0.88088679752621657</v>
      </c>
      <c r="EO20" s="8">
        <f t="shared" si="60"/>
        <v>4.367540667480433E-5</v>
      </c>
      <c r="EP20" s="8">
        <f t="shared" si="61"/>
        <v>4.8414566566123973E-5</v>
      </c>
      <c r="EQ20" s="8"/>
      <c r="ER20" s="33">
        <v>643.74</v>
      </c>
      <c r="ES20" s="33">
        <v>9.9687000000000001</v>
      </c>
      <c r="ET20" s="33">
        <v>14.24127</v>
      </c>
      <c r="EU20" s="1">
        <f t="shared" si="23"/>
        <v>1.4285985133467753</v>
      </c>
      <c r="EV20" s="1">
        <f t="shared" si="62"/>
        <v>9.9155558244628714E-5</v>
      </c>
      <c r="EW20" s="1">
        <f t="shared" si="63"/>
        <v>6.8867851852172368E-5</v>
      </c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</row>
    <row r="21" spans="1:254" s="30" customFormat="1" ht="16.5" x14ac:dyDescent="0.3">
      <c r="A21" s="4">
        <v>33724</v>
      </c>
      <c r="B21" s="1">
        <v>6.3848000000000003</v>
      </c>
      <c r="C21" s="8">
        <f t="shared" si="1"/>
        <v>10.37045952888109</v>
      </c>
      <c r="D21" s="1">
        <v>66.213309999999993</v>
      </c>
      <c r="E21" s="2">
        <f t="shared" si="64"/>
        <v>6.624295351274653</v>
      </c>
      <c r="F21" s="8">
        <f t="shared" si="24"/>
        <v>-7.3924794798840138E-5</v>
      </c>
      <c r="G21" s="26">
        <f t="shared" si="25"/>
        <v>-7.4349245067550918E-5</v>
      </c>
      <c r="H21" s="1">
        <v>859.31000000000006</v>
      </c>
      <c r="I21" s="1"/>
      <c r="J21" s="1">
        <v>2.2970000000000002</v>
      </c>
      <c r="K21" s="8">
        <f t="shared" si="2"/>
        <v>8.5670047888550283</v>
      </c>
      <c r="L21" s="1">
        <v>19.67841</v>
      </c>
      <c r="M21" s="2">
        <f t="shared" si="26"/>
        <v>2.2968926288372105</v>
      </c>
      <c r="N21" s="8">
        <f t="shared" si="27"/>
        <v>-1.3331471076219499E-4</v>
      </c>
      <c r="O21" s="26">
        <f t="shared" si="28"/>
        <v>-1.2850621734394885E-4</v>
      </c>
      <c r="P21" s="1">
        <v>2362.38</v>
      </c>
      <c r="Q21" s="1"/>
      <c r="R21" s="1">
        <v>1422.74</v>
      </c>
      <c r="S21" s="1">
        <v>10.375</v>
      </c>
      <c r="T21" s="1">
        <v>55.151820000000001</v>
      </c>
      <c r="U21" s="2">
        <f t="shared" si="0"/>
        <v>5.3158380722891563</v>
      </c>
      <c r="V21" s="2">
        <f t="shared" si="29"/>
        <v>-1.4756675039024455E-3</v>
      </c>
      <c r="W21" s="2">
        <f t="shared" si="3"/>
        <v>-2.7970446338498878E-4</v>
      </c>
      <c r="X21" s="1"/>
      <c r="Y21" s="31">
        <v>16.785500000000003</v>
      </c>
      <c r="Z21" s="1">
        <v>28.829339999999998</v>
      </c>
      <c r="AA21" s="2">
        <f t="shared" si="4"/>
        <v>1.7175145214619758</v>
      </c>
      <c r="AB21" s="2">
        <f t="shared" si="30"/>
        <v>8.5354711655148241E-2</v>
      </c>
      <c r="AC21" s="2">
        <f t="shared" si="31"/>
        <v>5.1321297140456412E-2</v>
      </c>
      <c r="AD21" s="1">
        <v>1976.14</v>
      </c>
      <c r="AE21" s="1"/>
      <c r="AF21" s="32">
        <v>481.25</v>
      </c>
      <c r="AG21" s="32">
        <v>414.95</v>
      </c>
      <c r="AH21" s="32">
        <v>2839.4749999999999</v>
      </c>
      <c r="AI21" s="32"/>
      <c r="AJ21" s="32">
        <v>820.54</v>
      </c>
      <c r="AK21" s="32">
        <v>7.8264000000000005</v>
      </c>
      <c r="AL21" s="32">
        <v>20.123750000000001</v>
      </c>
      <c r="AM21" s="7">
        <f t="shared" si="5"/>
        <v>2.5712652049473577</v>
      </c>
      <c r="AN21" s="7">
        <f t="shared" si="32"/>
        <v>-9.0051975781822282E-5</v>
      </c>
      <c r="AO21" s="7">
        <f t="shared" si="33"/>
        <v>-3.4913336633746184E-5</v>
      </c>
      <c r="AP21" s="7"/>
      <c r="AQ21" s="32">
        <v>1902.67</v>
      </c>
      <c r="AR21" s="32">
        <v>15</v>
      </c>
      <c r="AS21" s="32">
        <v>74.519940000000005</v>
      </c>
      <c r="AT21" s="32">
        <f t="shared" si="6"/>
        <v>4.9679960000000003</v>
      </c>
      <c r="AU21" s="32">
        <f t="shared" si="34"/>
        <v>2.7332483831633881E-5</v>
      </c>
      <c r="AV21" s="32">
        <f t="shared" si="35"/>
        <v>5.7534246593604621E-6</v>
      </c>
      <c r="AW21" s="32"/>
      <c r="AX21" s="32">
        <v>438.44</v>
      </c>
      <c r="AY21" s="32">
        <v>2.1473</v>
      </c>
      <c r="AZ21" s="32">
        <v>7.1951599999999996</v>
      </c>
      <c r="BA21" s="8">
        <f t="shared" si="7"/>
        <v>3.3507940203977085</v>
      </c>
      <c r="BB21" s="8">
        <f t="shared" si="36"/>
        <v>7.5541651840089466E-4</v>
      </c>
      <c r="BC21" s="8">
        <f t="shared" si="37"/>
        <v>2.2901509325082281E-4</v>
      </c>
      <c r="BD21" s="8"/>
      <c r="BE21" s="32">
        <v>21693.14</v>
      </c>
      <c r="BF21" s="32">
        <v>13.0625</v>
      </c>
      <c r="BG21" s="32">
        <v>60.014020000000002</v>
      </c>
      <c r="BH21" s="8">
        <f t="shared" si="8"/>
        <v>4.5943747368421057</v>
      </c>
      <c r="BI21" s="8">
        <f t="shared" si="38"/>
        <v>-2.8744643996504068E-5</v>
      </c>
      <c r="BJ21" s="8">
        <f t="shared" si="39"/>
        <v>-6.1971830973561737E-6</v>
      </c>
      <c r="BK21" s="8"/>
      <c r="BL21" s="32">
        <v>1041.93</v>
      </c>
      <c r="BM21" s="32">
        <v>17.4375</v>
      </c>
      <c r="BN21" s="32">
        <v>24.183850000000003</v>
      </c>
      <c r="BO21" s="8">
        <f t="shared" si="9"/>
        <v>1.3868874551971329</v>
      </c>
      <c r="BP21" s="8">
        <f t="shared" si="40"/>
        <v>-0.29165891932172316</v>
      </c>
      <c r="BQ21" s="8">
        <f t="shared" si="41"/>
        <v>-0.21839457031249632</v>
      </c>
      <c r="BR21" s="8"/>
      <c r="BS21" s="32">
        <v>4022.4300000000003</v>
      </c>
      <c r="BT21" s="32">
        <v>1.6719000000000002</v>
      </c>
      <c r="BU21" s="32">
        <v>10.909870000000002</v>
      </c>
      <c r="BV21" s="8">
        <f t="shared" si="10"/>
        <v>6.5254321430707583</v>
      </c>
      <c r="BW21" s="8">
        <f t="shared" si="42"/>
        <v>5.2107320227757787E-4</v>
      </c>
      <c r="BX21" s="8">
        <f t="shared" si="43"/>
        <v>7.8567705318777215E-5</v>
      </c>
      <c r="BY21" s="8"/>
      <c r="BZ21" s="32">
        <v>722.17</v>
      </c>
      <c r="CA21" s="32">
        <v>12.807600000000001</v>
      </c>
      <c r="CB21" s="32">
        <v>34.984499999999997</v>
      </c>
      <c r="CC21" s="8">
        <f t="shared" si="11"/>
        <v>2.7315422093132198</v>
      </c>
      <c r="CD21" s="8">
        <f t="shared" si="44"/>
        <v>-3.9633270713850091E-4</v>
      </c>
      <c r="CE21" s="8">
        <f t="shared" si="45"/>
        <v>-1.4580092247074017E-4</v>
      </c>
      <c r="CF21" s="8"/>
      <c r="CG21" s="32">
        <v>511.57</v>
      </c>
      <c r="CH21" s="32">
        <v>15.5937</v>
      </c>
      <c r="CI21" s="8">
        <f t="shared" si="12"/>
        <v>1.1993478135400837</v>
      </c>
      <c r="CJ21" s="32">
        <v>18.702270000000002</v>
      </c>
      <c r="CK21" s="8">
        <f t="shared" si="13"/>
        <v>-5.7143419353476997E-5</v>
      </c>
      <c r="CL21" s="26">
        <f t="shared" si="14"/>
        <v>-5.9467200002716325E-5</v>
      </c>
      <c r="CM21" s="26"/>
      <c r="CN21" s="32">
        <v>658.73</v>
      </c>
      <c r="CO21" s="32">
        <v>11.859400000000001</v>
      </c>
      <c r="CP21" s="32">
        <v>31.609110000000001</v>
      </c>
      <c r="CQ21" s="8">
        <f t="shared" si="15"/>
        <v>2.6653211798235996</v>
      </c>
      <c r="CR21" s="8">
        <f t="shared" si="46"/>
        <v>6.361347007772894E-2</v>
      </c>
      <c r="CS21" s="8">
        <f t="shared" si="47"/>
        <v>2.3550339692305577E-2</v>
      </c>
      <c r="CT21" s="8"/>
      <c r="CU21" s="32">
        <v>541.46</v>
      </c>
      <c r="CV21" s="32">
        <v>0.34260000000000002</v>
      </c>
      <c r="CW21" s="32">
        <v>1.91916</v>
      </c>
      <c r="CX21" s="8">
        <f t="shared" si="16"/>
        <v>5.6017513134851136</v>
      </c>
      <c r="CY21" s="8">
        <f t="shared" si="48"/>
        <v>1.8959956498197294E-3</v>
      </c>
      <c r="CZ21" s="8">
        <f t="shared" si="49"/>
        <v>3.4310137972430599E-4</v>
      </c>
      <c r="DA21" s="8"/>
      <c r="DB21" s="32">
        <v>1196.6200000000001</v>
      </c>
      <c r="DC21" s="32">
        <v>5.9583000000000004</v>
      </c>
      <c r="DD21" s="32">
        <v>23.618369999999999</v>
      </c>
      <c r="DE21" s="8">
        <f t="shared" si="17"/>
        <v>3.963944413675041</v>
      </c>
      <c r="DF21" s="8">
        <f t="shared" si="50"/>
        <v>0.19090843326014431</v>
      </c>
      <c r="DG21" s="8">
        <f t="shared" si="51"/>
        <v>4.8893985185695099E-2</v>
      </c>
      <c r="DH21" s="8"/>
      <c r="DI21" s="32">
        <v>598.15</v>
      </c>
      <c r="DJ21" s="32">
        <v>11.9375</v>
      </c>
      <c r="DK21" s="32">
        <v>11.376239999999999</v>
      </c>
      <c r="DL21" s="8">
        <f t="shared" si="18"/>
        <v>0.95298345549738217</v>
      </c>
      <c r="DM21" s="8">
        <f t="shared" si="52"/>
        <v>6.6466477185807805E-6</v>
      </c>
      <c r="DN21" s="8">
        <f t="shared" si="53"/>
        <v>7.1428571414289266E-6</v>
      </c>
      <c r="DO21" s="8"/>
      <c r="DP21" s="32">
        <v>656.18000000000006</v>
      </c>
      <c r="DQ21" s="32">
        <v>0.50700000000000001</v>
      </c>
      <c r="DR21" s="32">
        <v>2.1646300000000003</v>
      </c>
      <c r="DS21" s="8">
        <f t="shared" si="19"/>
        <v>4.2694871794871796</v>
      </c>
      <c r="DT21" s="8">
        <f t="shared" si="54"/>
        <v>-1.2707081783943054E-3</v>
      </c>
      <c r="DU21" s="8">
        <f t="shared" si="55"/>
        <v>-2.8587677725128158E-4</v>
      </c>
      <c r="DV21" s="8"/>
      <c r="DW21" s="32">
        <v>1568.45</v>
      </c>
      <c r="DX21" s="32">
        <v>22.872700000000002</v>
      </c>
      <c r="DY21" s="32">
        <v>56.043930000000003</v>
      </c>
      <c r="DZ21" s="8">
        <f t="shared" si="20"/>
        <v>2.4502542332125197</v>
      </c>
      <c r="EA21" s="8">
        <f t="shared" si="56"/>
        <v>2.8830851517271106E-3</v>
      </c>
      <c r="EB21" s="8">
        <f t="shared" si="57"/>
        <v>1.1681004313222054E-3</v>
      </c>
      <c r="EC21" s="8"/>
      <c r="ED21" s="32" t="s">
        <v>1</v>
      </c>
      <c r="EE21" s="32" t="s">
        <v>1</v>
      </c>
      <c r="EF21" s="32" t="e">
        <v>#VALUE!</v>
      </c>
      <c r="EG21" s="8" t="e">
        <f t="shared" si="21"/>
        <v>#VALUE!</v>
      </c>
      <c r="EH21" s="8" t="e">
        <f t="shared" si="58"/>
        <v>#VALUE!</v>
      </c>
      <c r="EI21" s="8" t="e">
        <f t="shared" si="59"/>
        <v>#VALUE!</v>
      </c>
      <c r="EJ21" s="8"/>
      <c r="EK21" s="32">
        <v>416.55</v>
      </c>
      <c r="EL21" s="32">
        <v>19.883200000000002</v>
      </c>
      <c r="EM21" s="32">
        <v>17.514850000000003</v>
      </c>
      <c r="EN21" s="8">
        <f t="shared" si="22"/>
        <v>0.88088687937555332</v>
      </c>
      <c r="EO21" s="8">
        <f t="shared" si="60"/>
        <v>1.3871391791363488E-6</v>
      </c>
      <c r="EP21" s="8">
        <f t="shared" si="61"/>
        <v>1.6274267300442347E-6</v>
      </c>
      <c r="EQ21" s="8"/>
      <c r="ER21" s="33">
        <v>716.39</v>
      </c>
      <c r="ES21" s="33">
        <v>11.0937</v>
      </c>
      <c r="ET21" s="33">
        <v>15.84844</v>
      </c>
      <c r="EU21" s="1">
        <f t="shared" si="23"/>
        <v>1.4285982134003985</v>
      </c>
      <c r="EV21" s="1">
        <f t="shared" si="62"/>
        <v>-4.5126497474408789E-6</v>
      </c>
      <c r="EW21" s="1">
        <f t="shared" si="63"/>
        <v>-3.3275151236633604E-6</v>
      </c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</row>
    <row r="22" spans="1:254" s="30" customFormat="1" ht="16.5" x14ac:dyDescent="0.3">
      <c r="A22" s="4">
        <v>33753</v>
      </c>
      <c r="B22" s="1">
        <v>6.3639000000000001</v>
      </c>
      <c r="C22" s="8">
        <f t="shared" si="1"/>
        <v>10.37056679080438</v>
      </c>
      <c r="D22" s="1">
        <v>65.997249999999994</v>
      </c>
      <c r="E22" s="2">
        <f t="shared" si="64"/>
        <v>6.6027105600077416</v>
      </c>
      <c r="F22" s="8">
        <f t="shared" si="24"/>
        <v>-6.8372504072377184E-4</v>
      </c>
      <c r="G22" s="26">
        <f t="shared" si="25"/>
        <v>-6.8260415361875992E-4</v>
      </c>
      <c r="H22" s="1">
        <v>856.51</v>
      </c>
      <c r="I22" s="1"/>
      <c r="J22" s="1">
        <v>2.5209999999999999</v>
      </c>
      <c r="K22" s="8">
        <f t="shared" si="2"/>
        <v>8.5669020230067439</v>
      </c>
      <c r="L22" s="1">
        <v>21.597159999999999</v>
      </c>
      <c r="M22" s="2">
        <f t="shared" si="26"/>
        <v>2.5208571125581409</v>
      </c>
      <c r="N22" s="8">
        <f t="shared" si="27"/>
        <v>2.475629285170999E-4</v>
      </c>
      <c r="O22" s="26">
        <f t="shared" si="28"/>
        <v>2.5907270352454326E-4</v>
      </c>
      <c r="P22" s="1">
        <v>2592.73</v>
      </c>
      <c r="Q22" s="1"/>
      <c r="R22" s="1">
        <v>1508.45</v>
      </c>
      <c r="S22" s="1">
        <v>11</v>
      </c>
      <c r="T22" s="1">
        <v>58.474209999999999</v>
      </c>
      <c r="U22" s="2">
        <f t="shared" si="0"/>
        <v>5.3158372727272729</v>
      </c>
      <c r="V22" s="2">
        <f t="shared" si="29"/>
        <v>-4.5425521273267708E-5</v>
      </c>
      <c r="W22" s="2">
        <f t="shared" si="3"/>
        <v>-8.7951807290487238E-6</v>
      </c>
      <c r="X22" s="1"/>
      <c r="Y22" s="31">
        <v>16.785500000000003</v>
      </c>
      <c r="Z22" s="1">
        <v>28.829339999999998</v>
      </c>
      <c r="AA22" s="2">
        <f t="shared" si="4"/>
        <v>1.7175145214619758</v>
      </c>
      <c r="AB22" s="2">
        <f t="shared" si="30"/>
        <v>0</v>
      </c>
      <c r="AC22" s="2">
        <f t="shared" si="31"/>
        <v>0</v>
      </c>
      <c r="AD22" s="1">
        <v>1976.14</v>
      </c>
      <c r="AE22" s="1"/>
      <c r="AF22" s="32">
        <v>483.6</v>
      </c>
      <c r="AG22" s="32">
        <v>415.35</v>
      </c>
      <c r="AH22" s="32">
        <v>2847.1610000000001</v>
      </c>
      <c r="AI22" s="32"/>
      <c r="AJ22" s="32">
        <v>779.52</v>
      </c>
      <c r="AK22" s="32">
        <v>7.4351000000000003</v>
      </c>
      <c r="AL22" s="32">
        <v>19.117560000000001</v>
      </c>
      <c r="AM22" s="7">
        <f t="shared" si="5"/>
        <v>2.5712579521459027</v>
      </c>
      <c r="AN22" s="7">
        <f t="shared" si="32"/>
        <v>-1.4230471513148582E-4</v>
      </c>
      <c r="AO22" s="7">
        <f t="shared" si="33"/>
        <v>-5.3925304099644578E-5</v>
      </c>
      <c r="AP22" s="7"/>
      <c r="AQ22" s="32">
        <v>1946.1000000000001</v>
      </c>
      <c r="AR22" s="32">
        <v>15.1563</v>
      </c>
      <c r="AS22" s="32">
        <v>75.296189999999996</v>
      </c>
      <c r="AT22" s="32">
        <f t="shared" si="6"/>
        <v>4.9679796520258899</v>
      </c>
      <c r="AU22" s="32">
        <f t="shared" si="34"/>
        <v>-1.2245951072824895E-3</v>
      </c>
      <c r="AV22" s="32">
        <f t="shared" si="35"/>
        <v>-2.4777480001680896E-4</v>
      </c>
      <c r="AW22" s="32"/>
      <c r="AX22" s="32">
        <v>435.7</v>
      </c>
      <c r="AY22" s="32">
        <v>2.1339000000000001</v>
      </c>
      <c r="AZ22" s="32">
        <v>7.1502799999999995</v>
      </c>
      <c r="BA22" s="8">
        <f t="shared" si="7"/>
        <v>3.3508036927691078</v>
      </c>
      <c r="BB22" s="8">
        <f t="shared" si="36"/>
        <v>6.937721178370228E-5</v>
      </c>
      <c r="BC22" s="8">
        <f t="shared" si="37"/>
        <v>2.0639873328620606E-5</v>
      </c>
      <c r="BD22" s="8"/>
      <c r="BE22" s="32">
        <v>22004.53</v>
      </c>
      <c r="BF22" s="32">
        <v>13.25</v>
      </c>
      <c r="BG22" s="32">
        <v>60.875450000000008</v>
      </c>
      <c r="BH22" s="8">
        <f t="shared" si="8"/>
        <v>4.5943735849056608</v>
      </c>
      <c r="BI22" s="8">
        <f t="shared" si="38"/>
        <v>-6.9628493148740287E-5</v>
      </c>
      <c r="BJ22" s="8">
        <f t="shared" si="39"/>
        <v>-1.5263157886913348E-5</v>
      </c>
      <c r="BK22" s="8"/>
      <c r="BL22" s="32">
        <v>1079.07</v>
      </c>
      <c r="BM22" s="32">
        <v>17.843700000000002</v>
      </c>
      <c r="BN22" s="32">
        <v>24.74727</v>
      </c>
      <c r="BO22" s="8">
        <f t="shared" si="9"/>
        <v>1.3868911716740362</v>
      </c>
      <c r="BP22" s="8">
        <f t="shared" si="40"/>
        <v>9.0925688667207937E-5</v>
      </c>
      <c r="BQ22" s="8">
        <f t="shared" si="41"/>
        <v>6.6315698917129851E-5</v>
      </c>
      <c r="BR22" s="8"/>
      <c r="BS22" s="32">
        <v>3759.28</v>
      </c>
      <c r="BT22" s="32">
        <v>1.5625</v>
      </c>
      <c r="BU22" s="32">
        <v>10.19614</v>
      </c>
      <c r="BV22" s="8">
        <f t="shared" si="10"/>
        <v>6.5255295999999996</v>
      </c>
      <c r="BW22" s="8">
        <f t="shared" si="42"/>
        <v>1.0284634615685738E-3</v>
      </c>
      <c r="BX22" s="8">
        <f t="shared" si="43"/>
        <v>1.5227645194026973E-4</v>
      </c>
      <c r="BY22" s="8"/>
      <c r="BZ22" s="32">
        <v>718.67</v>
      </c>
      <c r="CA22" s="32">
        <v>12.7455</v>
      </c>
      <c r="CB22" s="32">
        <v>34.856590000000004</v>
      </c>
      <c r="CC22" s="8">
        <f t="shared" si="11"/>
        <v>2.7348154250519796</v>
      </c>
      <c r="CD22" s="8">
        <f t="shared" si="44"/>
        <v>0.1143024775000708</v>
      </c>
      <c r="CE22" s="8">
        <f t="shared" si="45"/>
        <v>4.1718771198360233E-2</v>
      </c>
      <c r="CF22" s="8"/>
      <c r="CG22" s="32">
        <v>494.14</v>
      </c>
      <c r="CH22" s="32">
        <v>15.0625</v>
      </c>
      <c r="CI22" s="8">
        <f t="shared" si="12"/>
        <v>1.200631369294606</v>
      </c>
      <c r="CJ22" s="32">
        <v>18.084510000000002</v>
      </c>
      <c r="CK22" s="8">
        <f t="shared" si="13"/>
        <v>-1.9674470960893652E-2</v>
      </c>
      <c r="CL22" s="26">
        <f t="shared" si="14"/>
        <v>-1.9333558552491636E-2</v>
      </c>
      <c r="CM22" s="26"/>
      <c r="CN22" s="32">
        <v>675.87</v>
      </c>
      <c r="CO22" s="32">
        <v>12.109400000000001</v>
      </c>
      <c r="CP22" s="32">
        <v>32.275449999999999</v>
      </c>
      <c r="CQ22" s="8">
        <f t="shared" si="15"/>
        <v>2.6653219812707483</v>
      </c>
      <c r="CR22" s="8">
        <f t="shared" si="46"/>
        <v>2.5600049227257316E-5</v>
      </c>
      <c r="CS22" s="8">
        <f t="shared" si="47"/>
        <v>9.7050440995838372E-6</v>
      </c>
      <c r="CT22" s="8"/>
      <c r="CU22" s="32">
        <v>580.49</v>
      </c>
      <c r="CV22" s="32">
        <v>0.36730000000000002</v>
      </c>
      <c r="CW22" s="32">
        <v>2.05748</v>
      </c>
      <c r="CX22" s="8">
        <f t="shared" si="16"/>
        <v>5.6016335420637082</v>
      </c>
      <c r="CY22" s="8">
        <f t="shared" si="48"/>
        <v>-2.3416727260867318E-4</v>
      </c>
      <c r="CZ22" s="8">
        <f t="shared" si="49"/>
        <v>-4.3257443082478364E-5</v>
      </c>
      <c r="DA22" s="8"/>
      <c r="DB22" s="32">
        <v>1255.3500000000001</v>
      </c>
      <c r="DC22" s="32">
        <v>6.2187000000000001</v>
      </c>
      <c r="DD22" s="32">
        <v>24.650639999999999</v>
      </c>
      <c r="DE22" s="8">
        <f t="shared" si="17"/>
        <v>3.9639538810362294</v>
      </c>
      <c r="DF22" s="8">
        <f t="shared" si="50"/>
        <v>2.2849007593685167E-4</v>
      </c>
      <c r="DG22" s="8">
        <f t="shared" si="51"/>
        <v>5.8874679019327303E-5</v>
      </c>
      <c r="DH22" s="8"/>
      <c r="DI22" s="32">
        <v>582.49</v>
      </c>
      <c r="DJ22" s="32">
        <v>11.625</v>
      </c>
      <c r="DK22" s="32">
        <v>11.275360000000001</v>
      </c>
      <c r="DL22" s="8">
        <f t="shared" si="18"/>
        <v>0.96992344086021509</v>
      </c>
      <c r="DM22" s="8">
        <f t="shared" si="52"/>
        <v>0.19185888622237313</v>
      </c>
      <c r="DN22" s="8">
        <f t="shared" si="53"/>
        <v>0.19692732984293332</v>
      </c>
      <c r="DO22" s="8"/>
      <c r="DP22" s="32">
        <v>822.47</v>
      </c>
      <c r="DQ22" s="32">
        <v>0.63540000000000008</v>
      </c>
      <c r="DR22" s="32">
        <v>2.7132000000000001</v>
      </c>
      <c r="DS22" s="8">
        <f t="shared" si="19"/>
        <v>4.2700661000944287</v>
      </c>
      <c r="DT22" s="8">
        <f t="shared" si="54"/>
        <v>1.4119381528288587E-3</v>
      </c>
      <c r="DU22" s="8">
        <f t="shared" si="55"/>
        <v>3.6784615384533037E-4</v>
      </c>
      <c r="DV22" s="8"/>
      <c r="DW22" s="32">
        <v>1634.7</v>
      </c>
      <c r="DX22" s="32">
        <v>23.838900000000002</v>
      </c>
      <c r="DY22" s="32">
        <v>58.411290000000001</v>
      </c>
      <c r="DZ22" s="8">
        <f t="shared" si="20"/>
        <v>2.4502510602418734</v>
      </c>
      <c r="EA22" s="8">
        <f t="shared" si="56"/>
        <v>-1.8158152668365762E-4</v>
      </c>
      <c r="EB22" s="8">
        <f t="shared" si="57"/>
        <v>-7.5640129942655676E-5</v>
      </c>
      <c r="EC22" s="8"/>
      <c r="ED22" s="32" t="s">
        <v>1</v>
      </c>
      <c r="EE22" s="32" t="s">
        <v>1</v>
      </c>
      <c r="EF22" s="32" t="e">
        <v>#VALUE!</v>
      </c>
      <c r="EG22" s="8" t="e">
        <f t="shared" si="21"/>
        <v>#VALUE!</v>
      </c>
      <c r="EH22" s="8" t="e">
        <f t="shared" si="58"/>
        <v>#VALUE!</v>
      </c>
      <c r="EI22" s="8" t="e">
        <f t="shared" si="59"/>
        <v>#VALUE!</v>
      </c>
      <c r="EJ22" s="8"/>
      <c r="EK22" s="32">
        <v>404.81</v>
      </c>
      <c r="EL22" s="32">
        <v>19.3231</v>
      </c>
      <c r="EM22" s="32">
        <v>18.565090000000001</v>
      </c>
      <c r="EN22" s="8">
        <f t="shared" si="22"/>
        <v>0.96077182232664537</v>
      </c>
      <c r="EO22" s="8">
        <f t="shared" si="60"/>
        <v>1.4411219742894124</v>
      </c>
      <c r="EP22" s="8">
        <f t="shared" si="61"/>
        <v>1.543624741138248</v>
      </c>
      <c r="EQ22" s="8"/>
      <c r="ER22" s="33">
        <v>758.42</v>
      </c>
      <c r="ES22" s="33">
        <v>11.7187</v>
      </c>
      <c r="ET22" s="33">
        <v>16.741310000000002</v>
      </c>
      <c r="EU22" s="1">
        <f t="shared" si="23"/>
        <v>1.4285978820176302</v>
      </c>
      <c r="EV22" s="1">
        <f t="shared" si="62"/>
        <v>-5.3998407872071226E-6</v>
      </c>
      <c r="EW22" s="1">
        <f t="shared" si="63"/>
        <v>-3.8833752484812578E-6</v>
      </c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</row>
    <row r="23" spans="1:254" s="30" customFormat="1" ht="16.5" x14ac:dyDescent="0.3">
      <c r="A23" s="4">
        <v>33785</v>
      </c>
      <c r="B23" s="1">
        <v>6.4785000000000004</v>
      </c>
      <c r="C23" s="8">
        <f t="shared" si="1"/>
        <v>10.298140001543565</v>
      </c>
      <c r="D23" s="1">
        <v>66.716499999999996</v>
      </c>
      <c r="E23" s="2">
        <f t="shared" si="64"/>
        <v>6.7705323121079717</v>
      </c>
      <c r="F23" s="8">
        <f t="shared" si="24"/>
        <v>0.46506689920154548</v>
      </c>
      <c r="G23" s="26">
        <f t="shared" si="25"/>
        <v>0.46921695422618392</v>
      </c>
      <c r="H23" s="1">
        <v>878.28</v>
      </c>
      <c r="I23" s="1"/>
      <c r="J23" s="1">
        <v>2.1875</v>
      </c>
      <c r="K23" s="8">
        <f t="shared" si="2"/>
        <v>8.5674834285714283</v>
      </c>
      <c r="L23" s="1">
        <v>18.74137</v>
      </c>
      <c r="M23" s="2">
        <f t="shared" si="26"/>
        <v>2.1874042827906988</v>
      </c>
      <c r="N23" s="8">
        <f t="shared" si="27"/>
        <v>-1.368774050658355E-3</v>
      </c>
      <c r="O23" s="26">
        <f t="shared" si="28"/>
        <v>-1.2718246727478899E-3</v>
      </c>
      <c r="P23" s="1">
        <v>2249.77</v>
      </c>
      <c r="Q23" s="1"/>
      <c r="R23" s="1">
        <v>1375.77</v>
      </c>
      <c r="S23" s="1">
        <v>10</v>
      </c>
      <c r="T23" s="1">
        <v>52.702330000000003</v>
      </c>
      <c r="U23" s="2">
        <f t="shared" si="0"/>
        <v>5.2702330000000002</v>
      </c>
      <c r="V23" s="2">
        <f t="shared" si="29"/>
        <v>-2.5350626255172735</v>
      </c>
      <c r="W23" s="2">
        <f t="shared" si="3"/>
        <v>-0.45604272727272122</v>
      </c>
      <c r="X23" s="1"/>
      <c r="Y23" s="31">
        <v>16.0382</v>
      </c>
      <c r="Z23" s="1">
        <v>27.545840000000002</v>
      </c>
      <c r="AA23" s="2">
        <f t="shared" si="4"/>
        <v>1.7175144342881372</v>
      </c>
      <c r="AB23" s="2">
        <f t="shared" si="30"/>
        <v>-2.4572204209613103E-6</v>
      </c>
      <c r="AC23" s="2">
        <f t="shared" si="31"/>
        <v>-1.3981114586059107E-6</v>
      </c>
      <c r="AD23" s="1">
        <v>1895.1200000000001</v>
      </c>
      <c r="AE23" s="1"/>
      <c r="AF23" s="32">
        <v>476.41</v>
      </c>
      <c r="AG23" s="32">
        <v>408.14</v>
      </c>
      <c r="AH23" s="32">
        <v>2802.7139999999999</v>
      </c>
      <c r="AI23" s="32"/>
      <c r="AJ23" s="32">
        <v>708.6</v>
      </c>
      <c r="AK23" s="32">
        <v>6.7380000000000004</v>
      </c>
      <c r="AL23" s="32">
        <v>17.325290000000003</v>
      </c>
      <c r="AM23" s="7">
        <f t="shared" si="5"/>
        <v>2.5712807954882755</v>
      </c>
      <c r="AN23" s="7">
        <f t="shared" si="32"/>
        <v>4.1623824979514055E-4</v>
      </c>
      <c r="AO23" s="7">
        <f t="shared" si="33"/>
        <v>1.5391844091028339E-4</v>
      </c>
      <c r="AP23" s="7"/>
      <c r="AQ23" s="32">
        <v>1986.23</v>
      </c>
      <c r="AR23" s="32">
        <v>15.4688</v>
      </c>
      <c r="AS23" s="32">
        <v>76.848690000000005</v>
      </c>
      <c r="AT23" s="32">
        <f t="shared" si="6"/>
        <v>4.9679800630947462</v>
      </c>
      <c r="AU23" s="32">
        <f t="shared" si="34"/>
        <v>3.1271010905799449E-5</v>
      </c>
      <c r="AV23" s="32">
        <f t="shared" si="35"/>
        <v>6.3587419254496069E-6</v>
      </c>
      <c r="AW23" s="32"/>
      <c r="AX23" s="32">
        <v>350.75</v>
      </c>
      <c r="AY23" s="32">
        <v>1.7143000000000002</v>
      </c>
      <c r="AZ23" s="32">
        <v>5.7729600000000003</v>
      </c>
      <c r="BA23" s="8">
        <f t="shared" si="7"/>
        <v>3.3675319372338564</v>
      </c>
      <c r="BB23" s="8">
        <f t="shared" si="36"/>
        <v>0.10809155899830833</v>
      </c>
      <c r="BC23" s="8">
        <f t="shared" si="37"/>
        <v>2.867722948591811E-2</v>
      </c>
      <c r="BD23" s="8"/>
      <c r="BE23" s="32">
        <v>22337.56</v>
      </c>
      <c r="BF23" s="32">
        <v>13.4375</v>
      </c>
      <c r="BG23" s="32">
        <v>61.766980000000004</v>
      </c>
      <c r="BH23" s="8">
        <f t="shared" si="8"/>
        <v>4.5966124651162792</v>
      </c>
      <c r="BI23" s="8">
        <f t="shared" si="38"/>
        <v>0.13729085475457342</v>
      </c>
      <c r="BJ23" s="8">
        <f t="shared" si="39"/>
        <v>3.0084952830188083E-2</v>
      </c>
      <c r="BK23" s="8"/>
      <c r="BL23" s="32">
        <v>1012.9300000000001</v>
      </c>
      <c r="BM23" s="32">
        <v>16.75</v>
      </c>
      <c r="BN23" s="32">
        <v>23.230360000000001</v>
      </c>
      <c r="BO23" s="8">
        <f t="shared" si="9"/>
        <v>1.3868871641791045</v>
      </c>
      <c r="BP23" s="8">
        <f t="shared" si="40"/>
        <v>-9.6135054529492128E-5</v>
      </c>
      <c r="BQ23" s="8">
        <f t="shared" si="41"/>
        <v>-6.7125540102352943E-5</v>
      </c>
      <c r="BR23" s="8"/>
      <c r="BS23" s="32">
        <v>4285.58</v>
      </c>
      <c r="BT23" s="32">
        <v>1.7812000000000001</v>
      </c>
      <c r="BU23" s="32">
        <v>11.6236</v>
      </c>
      <c r="BV23" s="8">
        <f t="shared" si="10"/>
        <v>6.5257130024702441</v>
      </c>
      <c r="BW23" s="8">
        <f t="shared" si="42"/>
        <v>2.0008971080464634E-3</v>
      </c>
      <c r="BX23" s="8">
        <f t="shared" si="43"/>
        <v>3.2667647999895522E-4</v>
      </c>
      <c r="BY23" s="8"/>
      <c r="BZ23" s="32">
        <v>643.48</v>
      </c>
      <c r="CA23" s="32">
        <v>11.412100000000001</v>
      </c>
      <c r="CB23" s="32">
        <v>31.209799999999998</v>
      </c>
      <c r="CC23" s="8">
        <f t="shared" si="11"/>
        <v>2.7347990291006909</v>
      </c>
      <c r="CD23" s="8">
        <f t="shared" si="44"/>
        <v>-5.4161065612885122E-4</v>
      </c>
      <c r="CE23" s="8">
        <f t="shared" si="45"/>
        <v>-1.8711223569756186E-4</v>
      </c>
      <c r="CF23" s="8"/>
      <c r="CG23" s="32">
        <v>500.29</v>
      </c>
      <c r="CH23" s="32">
        <v>15.25</v>
      </c>
      <c r="CI23" s="8">
        <f t="shared" si="12"/>
        <v>1.2006314754098362</v>
      </c>
      <c r="CJ23" s="32">
        <v>18.309630000000002</v>
      </c>
      <c r="CK23" s="8">
        <f t="shared" si="13"/>
        <v>-1.6083089570892439E-6</v>
      </c>
      <c r="CL23" s="26">
        <f t="shared" si="14"/>
        <v>-1.6182572626088909E-6</v>
      </c>
      <c r="CM23" s="26"/>
      <c r="CN23" s="32">
        <v>624.41</v>
      </c>
      <c r="CO23" s="32">
        <v>11.1875</v>
      </c>
      <c r="CP23" s="32">
        <v>29.818350000000002</v>
      </c>
      <c r="CQ23" s="8">
        <f t="shared" si="15"/>
        <v>2.6653273743016763</v>
      </c>
      <c r="CR23" s="8">
        <f t="shared" si="46"/>
        <v>1.674368919203269E-4</v>
      </c>
      <c r="CS23" s="8">
        <f t="shared" si="47"/>
        <v>6.0334533507511168E-5</v>
      </c>
      <c r="CT23" s="8"/>
      <c r="CU23" s="32">
        <v>595.12</v>
      </c>
      <c r="CV23" s="32">
        <v>0.37659999999999999</v>
      </c>
      <c r="CW23" s="32">
        <v>2.1093500000000001</v>
      </c>
      <c r="CX23" s="8">
        <f t="shared" si="16"/>
        <v>5.6010355815188531</v>
      </c>
      <c r="CY23" s="8">
        <f t="shared" si="48"/>
        <v>-1.2457999685594329E-3</v>
      </c>
      <c r="CZ23" s="8">
        <f t="shared" si="49"/>
        <v>-2.2519194119231117E-4</v>
      </c>
      <c r="DA23" s="8"/>
      <c r="DB23" s="32">
        <v>1228.01</v>
      </c>
      <c r="DC23" s="32">
        <v>6.0833000000000004</v>
      </c>
      <c r="DD23" s="32">
        <v>24.113859999999999</v>
      </c>
      <c r="DE23" s="8">
        <f t="shared" si="17"/>
        <v>3.9639439120214353</v>
      </c>
      <c r="DF23" s="8">
        <f t="shared" si="50"/>
        <v>-2.4306701096366278E-4</v>
      </c>
      <c r="DG23" s="8">
        <f t="shared" si="51"/>
        <v>-6.0644507696050454E-5</v>
      </c>
      <c r="DH23" s="8"/>
      <c r="DI23" s="32">
        <v>601.37</v>
      </c>
      <c r="DJ23" s="32">
        <v>11.9063</v>
      </c>
      <c r="DK23" s="32">
        <v>11.54815</v>
      </c>
      <c r="DL23" s="8">
        <f t="shared" si="18"/>
        <v>0.96991928642819347</v>
      </c>
      <c r="DM23" s="8">
        <f t="shared" si="52"/>
        <v>-4.740936039487229E-5</v>
      </c>
      <c r="DN23" s="8">
        <f t="shared" si="53"/>
        <v>-4.9463913979697072E-5</v>
      </c>
      <c r="DO23" s="8"/>
      <c r="DP23" s="32">
        <v>844.94</v>
      </c>
      <c r="DQ23" s="32">
        <v>0.65280000000000005</v>
      </c>
      <c r="DR23" s="32">
        <v>2.7873299999999999</v>
      </c>
      <c r="DS23" s="8">
        <f t="shared" si="19"/>
        <v>4.2698069852941174</v>
      </c>
      <c r="DT23" s="8">
        <f t="shared" si="54"/>
        <v>-7.1263436627806514E-4</v>
      </c>
      <c r="DU23" s="8">
        <f t="shared" si="55"/>
        <v>-1.6915014164285702E-4</v>
      </c>
      <c r="DV23" s="8"/>
      <c r="DW23" s="32">
        <v>1589.3</v>
      </c>
      <c r="DX23" s="32">
        <v>23.069900000000001</v>
      </c>
      <c r="DY23" s="32">
        <v>56.364359999999998</v>
      </c>
      <c r="DZ23" s="8">
        <f t="shared" si="20"/>
        <v>2.4431991469403855</v>
      </c>
      <c r="EA23" s="8">
        <f t="shared" si="56"/>
        <v>-0.40469396646096045</v>
      </c>
      <c r="EB23" s="8">
        <f t="shared" si="57"/>
        <v>-0.16268693467399475</v>
      </c>
      <c r="EC23" s="8"/>
      <c r="ED23" s="32" t="s">
        <v>1</v>
      </c>
      <c r="EE23" s="32" t="s">
        <v>1</v>
      </c>
      <c r="EF23" s="32" t="e">
        <v>#VALUE!</v>
      </c>
      <c r="EG23" s="8" t="e">
        <f t="shared" si="21"/>
        <v>#VALUE!</v>
      </c>
      <c r="EH23" s="8" t="e">
        <f t="shared" si="58"/>
        <v>#VALUE!</v>
      </c>
      <c r="EI23" s="8" t="e">
        <f t="shared" si="59"/>
        <v>#VALUE!</v>
      </c>
      <c r="EJ23" s="8"/>
      <c r="EK23" s="32">
        <v>417.72</v>
      </c>
      <c r="EL23" s="32">
        <v>19.9392</v>
      </c>
      <c r="EM23" s="32">
        <v>19.157019999999999</v>
      </c>
      <c r="EN23" s="8">
        <f t="shared" si="22"/>
        <v>0.96077174610816884</v>
      </c>
      <c r="EO23" s="8">
        <f t="shared" si="60"/>
        <v>-1.4375608778516597E-6</v>
      </c>
      <c r="EP23" s="8">
        <f t="shared" si="61"/>
        <v>-1.5197354497065163E-6</v>
      </c>
      <c r="EQ23" s="8"/>
      <c r="ER23" s="33">
        <v>744.26</v>
      </c>
      <c r="ES23" s="33">
        <v>11.5</v>
      </c>
      <c r="ET23" s="33">
        <v>16.516939999999998</v>
      </c>
      <c r="EU23" s="1">
        <f t="shared" si="23"/>
        <v>1.4362556521739129</v>
      </c>
      <c r="EV23" s="1">
        <f t="shared" si="62"/>
        <v>0.12734201715009577</v>
      </c>
      <c r="EW23" s="1">
        <f t="shared" si="63"/>
        <v>8.8064356797251775E-2</v>
      </c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</row>
    <row r="24" spans="1:254" s="30" customFormat="1" ht="16.5" x14ac:dyDescent="0.3">
      <c r="A24" s="4">
        <v>33816</v>
      </c>
      <c r="B24" s="1">
        <v>6.3744000000000005</v>
      </c>
      <c r="C24" s="8">
        <f t="shared" si="1"/>
        <v>10.298048443775102</v>
      </c>
      <c r="D24" s="1">
        <v>65.64388000000001</v>
      </c>
      <c r="E24" s="2">
        <f t="shared" si="64"/>
        <v>6.661683293290551</v>
      </c>
      <c r="F24" s="8">
        <f t="shared" si="24"/>
        <v>5.8839142114355423E-4</v>
      </c>
      <c r="G24" s="26">
        <f t="shared" si="25"/>
        <v>5.8362583930460232E-4</v>
      </c>
      <c r="H24" s="1">
        <v>864.16</v>
      </c>
      <c r="I24" s="1"/>
      <c r="J24" s="1">
        <v>2.2734000000000001</v>
      </c>
      <c r="K24" s="8">
        <f t="shared" si="2"/>
        <v>8.6252573238321464</v>
      </c>
      <c r="L24" s="1">
        <v>19.60866</v>
      </c>
      <c r="M24" s="2">
        <f t="shared" si="26"/>
        <v>2.273344029767443</v>
      </c>
      <c r="N24" s="8">
        <f t="shared" si="27"/>
        <v>-0.12886178468426865</v>
      </c>
      <c r="O24" s="26">
        <f t="shared" si="28"/>
        <v>-0.13134317348571478</v>
      </c>
      <c r="P24" s="1">
        <v>2338.16</v>
      </c>
      <c r="Q24" s="1"/>
      <c r="R24" s="1">
        <v>1440.26</v>
      </c>
      <c r="S24" s="1">
        <v>10.4687</v>
      </c>
      <c r="T24" s="1">
        <v>55.358710000000002</v>
      </c>
      <c r="U24" s="2">
        <f t="shared" si="0"/>
        <v>5.2880214353262582</v>
      </c>
      <c r="V24" s="2">
        <f t="shared" si="29"/>
        <v>0.96111841066409309</v>
      </c>
      <c r="W24" s="2">
        <f t="shared" si="3"/>
        <v>0.18622179290000007</v>
      </c>
      <c r="X24" s="1"/>
      <c r="Y24" s="31">
        <v>17.187899999999999</v>
      </c>
      <c r="Z24" s="1">
        <v>29.50113</v>
      </c>
      <c r="AA24" s="2">
        <f t="shared" si="4"/>
        <v>1.7163894367549266</v>
      </c>
      <c r="AB24" s="2">
        <f t="shared" si="30"/>
        <v>-3.2088850263569647E-2</v>
      </c>
      <c r="AC24" s="2">
        <f t="shared" si="31"/>
        <v>-1.9336345101069075E-2</v>
      </c>
      <c r="AD24" s="1">
        <v>2030.97</v>
      </c>
      <c r="AE24" s="1"/>
      <c r="AF24" s="32">
        <v>495.87</v>
      </c>
      <c r="AG24" s="32">
        <v>424.21000000000004</v>
      </c>
      <c r="AH24" s="32">
        <v>2919.0050000000001</v>
      </c>
      <c r="AI24" s="32"/>
      <c r="AJ24" s="32">
        <v>756.19</v>
      </c>
      <c r="AK24" s="32">
        <v>7.1905000000000001</v>
      </c>
      <c r="AL24" s="32">
        <v>18.587340000000001</v>
      </c>
      <c r="AM24" s="7">
        <f t="shared" si="5"/>
        <v>2.5849857450803144</v>
      </c>
      <c r="AN24" s="7">
        <f t="shared" si="32"/>
        <v>0.24609039193377275</v>
      </c>
      <c r="AO24" s="7">
        <f t="shared" si="33"/>
        <v>9.8545440041553967E-2</v>
      </c>
      <c r="AP24" s="7"/>
      <c r="AQ24" s="32">
        <v>2038.39</v>
      </c>
      <c r="AR24" s="32">
        <v>15.875</v>
      </c>
      <c r="AS24" s="32">
        <v>78.86694</v>
      </c>
      <c r="AT24" s="32">
        <f t="shared" si="6"/>
        <v>4.9679962204724406</v>
      </c>
      <c r="AU24" s="32">
        <f t="shared" si="34"/>
        <v>1.2579781234194525E-3</v>
      </c>
      <c r="AV24" s="32">
        <f t="shared" si="35"/>
        <v>2.5649837090924166E-4</v>
      </c>
      <c r="AW24" s="32"/>
      <c r="AX24" s="32">
        <v>341.62</v>
      </c>
      <c r="AY24" s="32">
        <v>1.6696</v>
      </c>
      <c r="AZ24" s="32">
        <v>5.6226199999999995</v>
      </c>
      <c r="BA24" s="8">
        <f t="shared" si="7"/>
        <v>3.367644944896981</v>
      </c>
      <c r="BB24" s="8">
        <f t="shared" si="36"/>
        <v>6.4389393287476635E-4</v>
      </c>
      <c r="BC24" s="8">
        <f t="shared" si="37"/>
        <v>1.8867759435317599E-4</v>
      </c>
      <c r="BD24" s="8"/>
      <c r="BE24" s="32">
        <v>23220.670000000002</v>
      </c>
      <c r="BF24" s="32">
        <v>13.9687</v>
      </c>
      <c r="BG24" s="32">
        <v>64.208929999999995</v>
      </c>
      <c r="BH24" s="8">
        <f t="shared" si="8"/>
        <v>4.5966288917365246</v>
      </c>
      <c r="BI24" s="8">
        <f t="shared" si="38"/>
        <v>1.0346792168173849E-3</v>
      </c>
      <c r="BJ24" s="8">
        <f t="shared" si="39"/>
        <v>2.2945853021649754E-4</v>
      </c>
      <c r="BK24" s="8"/>
      <c r="BL24" s="32">
        <v>1079.07</v>
      </c>
      <c r="BM24" s="32">
        <v>17.843700000000002</v>
      </c>
      <c r="BN24" s="32">
        <v>24.36185</v>
      </c>
      <c r="BO24" s="8">
        <f t="shared" si="9"/>
        <v>1.3652913913594154</v>
      </c>
      <c r="BP24" s="8">
        <f t="shared" si="40"/>
        <v>-0.51389527757346942</v>
      </c>
      <c r="BQ24" s="8">
        <f t="shared" si="41"/>
        <v>-0.38534849146268946</v>
      </c>
      <c r="BR24" s="8"/>
      <c r="BS24" s="32">
        <v>4492.34</v>
      </c>
      <c r="BT24" s="32">
        <v>1.8672000000000002</v>
      </c>
      <c r="BU24" s="32">
        <v>12.332330000000001</v>
      </c>
      <c r="BV24" s="8">
        <f t="shared" si="10"/>
        <v>6.6047182947729217</v>
      </c>
      <c r="BW24" s="8">
        <f t="shared" si="42"/>
        <v>0.94632262601624195</v>
      </c>
      <c r="BX24" s="8">
        <f t="shared" si="43"/>
        <v>0.14751868178756</v>
      </c>
      <c r="BY24" s="8"/>
      <c r="BZ24" s="32">
        <v>712.09</v>
      </c>
      <c r="CA24" s="32">
        <v>12.5595</v>
      </c>
      <c r="CB24" s="32">
        <v>34.347739999999995</v>
      </c>
      <c r="CC24" s="8">
        <f t="shared" si="11"/>
        <v>2.7348015446474774</v>
      </c>
      <c r="CD24" s="8">
        <f t="shared" si="44"/>
        <v>8.2456529536633927E-5</v>
      </c>
      <c r="CE24" s="8">
        <f t="shared" si="45"/>
        <v>3.1594009866964257E-5</v>
      </c>
      <c r="CF24" s="8"/>
      <c r="CG24" s="32">
        <v>546.46</v>
      </c>
      <c r="CH24" s="32">
        <v>16.468700000000002</v>
      </c>
      <c r="CI24" s="8">
        <f t="shared" si="12"/>
        <v>1.2006351442433221</v>
      </c>
      <c r="CJ24" s="32">
        <v>19.7729</v>
      </c>
      <c r="CK24" s="8">
        <f t="shared" si="13"/>
        <v>-5.8185314344665789E-5</v>
      </c>
      <c r="CL24" s="26">
        <f t="shared" si="14"/>
        <v>-6.0420918029935322E-5</v>
      </c>
      <c r="CM24" s="26"/>
      <c r="CN24" s="32">
        <v>687.2</v>
      </c>
      <c r="CO24" s="32">
        <v>12.3125</v>
      </c>
      <c r="CP24" s="32">
        <v>32.816849999999995</v>
      </c>
      <c r="CQ24" s="8">
        <f t="shared" si="15"/>
        <v>2.6653279187817254</v>
      </c>
      <c r="CR24" s="8">
        <f t="shared" si="46"/>
        <v>1.7051808384043099E-5</v>
      </c>
      <c r="CS24" s="8">
        <f t="shared" si="47"/>
        <v>6.7039106070865273E-6</v>
      </c>
      <c r="CT24" s="8"/>
      <c r="CU24" s="32">
        <v>726.83</v>
      </c>
      <c r="CV24" s="32">
        <v>0.45990000000000003</v>
      </c>
      <c r="CW24" s="32">
        <v>2.5886300000000002</v>
      </c>
      <c r="CX24" s="8">
        <f t="shared" si="16"/>
        <v>5.6286801478582298</v>
      </c>
      <c r="CY24" s="8">
        <f t="shared" si="48"/>
        <v>6.4936809885532548E-2</v>
      </c>
      <c r="CZ24" s="8">
        <f t="shared" si="49"/>
        <v>1.2713736059479452E-2</v>
      </c>
      <c r="DA24" s="8"/>
      <c r="DB24" s="32">
        <v>1318.43</v>
      </c>
      <c r="DC24" s="32">
        <v>6.5312000000000001</v>
      </c>
      <c r="DD24" s="32">
        <v>25.809429999999999</v>
      </c>
      <c r="DE24" s="8">
        <f t="shared" si="17"/>
        <v>3.9517133145516903</v>
      </c>
      <c r="DF24" s="8">
        <f t="shared" si="50"/>
        <v>-0.30529583217767226</v>
      </c>
      <c r="DG24" s="8">
        <f t="shared" si="51"/>
        <v>-7.9880478194399362E-2</v>
      </c>
      <c r="DH24" s="8"/>
      <c r="DI24" s="32">
        <v>580.85</v>
      </c>
      <c r="DJ24" s="32">
        <v>11.5</v>
      </c>
      <c r="DK24" s="32">
        <v>11.154120000000001</v>
      </c>
      <c r="DL24" s="8">
        <f t="shared" si="18"/>
        <v>0.96992347826086966</v>
      </c>
      <c r="DM24" s="8">
        <f t="shared" si="52"/>
        <v>4.7582058604872318E-5</v>
      </c>
      <c r="DN24" s="8">
        <f t="shared" si="53"/>
        <v>4.8206075775936164E-5</v>
      </c>
      <c r="DO24" s="8"/>
      <c r="DP24" s="32">
        <v>959.55000000000007</v>
      </c>
      <c r="DQ24" s="32">
        <v>0.74140000000000006</v>
      </c>
      <c r="DR24" s="32">
        <v>3.1654</v>
      </c>
      <c r="DS24" s="8">
        <f t="shared" si="19"/>
        <v>4.2694901537631509</v>
      </c>
      <c r="DT24" s="8">
        <f t="shared" si="54"/>
        <v>-9.4300627966513765E-4</v>
      </c>
      <c r="DU24" s="8">
        <f t="shared" si="55"/>
        <v>-2.3489889705874401E-4</v>
      </c>
      <c r="DV24" s="8"/>
      <c r="DW24" s="32">
        <v>1691.18</v>
      </c>
      <c r="DX24" s="32">
        <v>24.5487</v>
      </c>
      <c r="DY24" s="32">
        <v>59.977440000000001</v>
      </c>
      <c r="DZ24" s="8">
        <f t="shared" si="20"/>
        <v>2.4432022876975155</v>
      </c>
      <c r="EA24" s="8">
        <f t="shared" si="56"/>
        <v>1.8270066892926451E-4</v>
      </c>
      <c r="EB24" s="8">
        <f t="shared" si="57"/>
        <v>7.7101504563970025E-5</v>
      </c>
      <c r="EC24" s="8"/>
      <c r="ED24" s="32" t="s">
        <v>1</v>
      </c>
      <c r="EE24" s="32" t="s">
        <v>1</v>
      </c>
      <c r="EF24" s="32" t="e">
        <v>#VALUE!</v>
      </c>
      <c r="EG24" s="8" t="e">
        <f t="shared" si="21"/>
        <v>#VALUE!</v>
      </c>
      <c r="EH24" s="8" t="e">
        <f t="shared" si="58"/>
        <v>#VALUE!</v>
      </c>
      <c r="EI24" s="8" t="e">
        <f t="shared" si="59"/>
        <v>#VALUE!</v>
      </c>
      <c r="EJ24" s="8"/>
      <c r="EK24" s="32">
        <v>452.34000000000003</v>
      </c>
      <c r="EL24" s="32">
        <v>21.2835</v>
      </c>
      <c r="EM24" s="32">
        <v>20.448499999999999</v>
      </c>
      <c r="EN24" s="8">
        <f t="shared" si="22"/>
        <v>0.96076773087133216</v>
      </c>
      <c r="EO24" s="8">
        <f t="shared" si="60"/>
        <v>-7.9512771420037285E-5</v>
      </c>
      <c r="EP24" s="8">
        <f t="shared" si="61"/>
        <v>-8.5458293212603564E-5</v>
      </c>
      <c r="EQ24" s="8"/>
      <c r="ER24" s="33">
        <v>709.88</v>
      </c>
      <c r="ES24" s="33">
        <v>10.9687</v>
      </c>
      <c r="ET24" s="33">
        <v>15.778979999999999</v>
      </c>
      <c r="EU24" s="1">
        <f t="shared" si="23"/>
        <v>1.4385460446543346</v>
      </c>
      <c r="EV24" s="1">
        <f t="shared" si="62"/>
        <v>3.6985166158149119E-2</v>
      </c>
      <c r="EW24" s="1">
        <f t="shared" si="63"/>
        <v>2.5122628000000979E-2</v>
      </c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</row>
    <row r="25" spans="1:254" s="30" customFormat="1" ht="16.5" x14ac:dyDescent="0.3">
      <c r="A25" s="4">
        <v>33847</v>
      </c>
      <c r="B25" s="1">
        <v>6.1660000000000004</v>
      </c>
      <c r="C25" s="8">
        <f t="shared" si="1"/>
        <v>10.298198183587415</v>
      </c>
      <c r="D25" s="1">
        <v>63.498690000000003</v>
      </c>
      <c r="E25" s="2">
        <f t="shared" si="64"/>
        <v>6.4439852556557096</v>
      </c>
      <c r="F25" s="8">
        <f t="shared" si="24"/>
        <v>-9.3889857116587097E-4</v>
      </c>
      <c r="G25" s="26">
        <f t="shared" si="25"/>
        <v>-9.2329568272386808E-4</v>
      </c>
      <c r="H25" s="1">
        <v>835.92000000000007</v>
      </c>
      <c r="I25" s="1"/>
      <c r="J25" s="1">
        <v>2.3281000000000001</v>
      </c>
      <c r="K25" s="8">
        <f t="shared" si="2"/>
        <v>8.6252093982217275</v>
      </c>
      <c r="L25" s="1">
        <v>20.080350000000003</v>
      </c>
      <c r="M25" s="2">
        <f t="shared" si="26"/>
        <v>2.3280250046511641</v>
      </c>
      <c r="N25" s="8">
        <f t="shared" si="27"/>
        <v>1.102648481712527E-4</v>
      </c>
      <c r="O25" s="26">
        <f t="shared" si="28"/>
        <v>1.1157561361652135E-4</v>
      </c>
      <c r="P25" s="1">
        <v>2394.4</v>
      </c>
      <c r="Q25" s="1"/>
      <c r="R25" s="1">
        <v>1478.95</v>
      </c>
      <c r="S25" s="1">
        <v>10.75</v>
      </c>
      <c r="T25" s="1">
        <v>56.845959999999998</v>
      </c>
      <c r="U25" s="2">
        <f t="shared" si="0"/>
        <v>5.287996279069767</v>
      </c>
      <c r="V25" s="2">
        <f t="shared" si="29"/>
        <v>-1.4113247290176568E-3</v>
      </c>
      <c r="W25" s="2">
        <f t="shared" si="3"/>
        <v>-2.7042975728175378E-4</v>
      </c>
      <c r="X25" s="1"/>
      <c r="Y25" s="31">
        <v>17.2454</v>
      </c>
      <c r="Z25" s="1">
        <v>29.599799999999998</v>
      </c>
      <c r="AA25" s="2">
        <f t="shared" si="4"/>
        <v>1.7163881382861517</v>
      </c>
      <c r="AB25" s="2">
        <f t="shared" si="30"/>
        <v>-3.8370356087641016E-5</v>
      </c>
      <c r="AC25" s="2">
        <f t="shared" si="31"/>
        <v>-2.2392613413940721E-5</v>
      </c>
      <c r="AD25" s="1">
        <v>2037.77</v>
      </c>
      <c r="AE25" s="1"/>
      <c r="AF25" s="32">
        <v>485.72</v>
      </c>
      <c r="AG25" s="32">
        <v>414.03000000000003</v>
      </c>
      <c r="AH25" s="32">
        <v>2851.7139999999999</v>
      </c>
      <c r="AI25" s="32"/>
      <c r="AJ25" s="32">
        <v>589</v>
      </c>
      <c r="AK25" s="32">
        <v>5.6008000000000004</v>
      </c>
      <c r="AL25" s="32">
        <v>14.477889999999999</v>
      </c>
      <c r="AM25" s="7">
        <f t="shared" si="5"/>
        <v>2.5849682188258813</v>
      </c>
      <c r="AN25" s="7">
        <f t="shared" si="32"/>
        <v>-2.8975481693408297E-4</v>
      </c>
      <c r="AO25" s="7">
        <f t="shared" si="33"/>
        <v>-9.8161045827716009E-5</v>
      </c>
      <c r="AP25" s="7"/>
      <c r="AQ25" s="32">
        <v>2085.85</v>
      </c>
      <c r="AR25" s="32">
        <v>16.0625</v>
      </c>
      <c r="AS25" s="32">
        <v>79.798439999999999</v>
      </c>
      <c r="AT25" s="32">
        <f t="shared" si="6"/>
        <v>4.9679962645914397</v>
      </c>
      <c r="AU25" s="32">
        <f t="shared" si="34"/>
        <v>3.5000788803537563E-6</v>
      </c>
      <c r="AV25" s="32">
        <f t="shared" si="35"/>
        <v>7.0866141876901878E-7</v>
      </c>
      <c r="AW25" s="32"/>
      <c r="AX25" s="32">
        <v>337.04</v>
      </c>
      <c r="AY25" s="32">
        <v>1.6429</v>
      </c>
      <c r="AZ25" s="32">
        <v>5.5324200000000001</v>
      </c>
      <c r="BA25" s="8">
        <f t="shared" si="7"/>
        <v>3.3674721529003593</v>
      </c>
      <c r="BB25" s="8">
        <f t="shared" si="36"/>
        <v>-9.6375081699735007E-4</v>
      </c>
      <c r="BC25" s="8">
        <f t="shared" si="37"/>
        <v>-2.8387997125017828E-4</v>
      </c>
      <c r="BD25" s="8"/>
      <c r="BE25" s="32">
        <v>23740.15</v>
      </c>
      <c r="BF25" s="32">
        <v>14.2812</v>
      </c>
      <c r="BG25" s="32">
        <v>65.645380000000003</v>
      </c>
      <c r="BH25" s="8">
        <f t="shared" si="8"/>
        <v>4.5966291348065988</v>
      </c>
      <c r="BI25" s="8">
        <f t="shared" si="38"/>
        <v>1.5781848389326365E-5</v>
      </c>
      <c r="BJ25" s="8">
        <f t="shared" si="39"/>
        <v>3.4713323500135118E-6</v>
      </c>
      <c r="BK25" s="8"/>
      <c r="BL25" s="32">
        <v>1124</v>
      </c>
      <c r="BM25" s="32">
        <v>18.375</v>
      </c>
      <c r="BN25" s="32">
        <v>25.087160000000001</v>
      </c>
      <c r="BO25" s="8">
        <f t="shared" si="9"/>
        <v>1.3652876190476191</v>
      </c>
      <c r="BP25" s="8">
        <f t="shared" si="40"/>
        <v>-9.3268541868398732E-5</v>
      </c>
      <c r="BQ25" s="8">
        <f t="shared" si="41"/>
        <v>-6.9316229256988215E-5</v>
      </c>
      <c r="BR25" s="8"/>
      <c r="BS25" s="32">
        <v>4360.7700000000004</v>
      </c>
      <c r="BT25" s="32">
        <v>1.8125</v>
      </c>
      <c r="BU25" s="32">
        <v>11.97113</v>
      </c>
      <c r="BV25" s="8">
        <f t="shared" si="10"/>
        <v>6.6047613793103448</v>
      </c>
      <c r="BW25" s="8">
        <f t="shared" si="42"/>
        <v>5.2355166594012816E-4</v>
      </c>
      <c r="BX25" s="8">
        <f t="shared" si="43"/>
        <v>7.8090724079549201E-5</v>
      </c>
      <c r="BY25" s="8"/>
      <c r="BZ25" s="32">
        <v>659.35</v>
      </c>
      <c r="CA25" s="32">
        <v>11.629100000000001</v>
      </c>
      <c r="CB25" s="32">
        <v>31.803459999999998</v>
      </c>
      <c r="CC25" s="8">
        <f t="shared" si="11"/>
        <v>2.7348169677791052</v>
      </c>
      <c r="CD25" s="8">
        <f t="shared" si="44"/>
        <v>5.1012933246959125E-4</v>
      </c>
      <c r="CE25" s="8">
        <f t="shared" si="45"/>
        <v>1.7935714001371394E-4</v>
      </c>
      <c r="CF25" s="8"/>
      <c r="CG25" s="32">
        <v>551.65</v>
      </c>
      <c r="CH25" s="32">
        <v>16.625</v>
      </c>
      <c r="CI25" s="8">
        <f t="shared" si="12"/>
        <v>1.2006315789473685</v>
      </c>
      <c r="CJ25" s="32">
        <v>19.9605</v>
      </c>
      <c r="CK25" s="8">
        <f t="shared" si="13"/>
        <v>5.8994417349464264E-5</v>
      </c>
      <c r="CL25" s="26">
        <f t="shared" si="14"/>
        <v>5.927304522854171E-5</v>
      </c>
      <c r="CM25" s="26"/>
      <c r="CN25" s="32">
        <v>692.21</v>
      </c>
      <c r="CO25" s="32">
        <v>12.3437</v>
      </c>
      <c r="CP25" s="32">
        <v>32.90014</v>
      </c>
      <c r="CQ25" s="8">
        <f t="shared" si="15"/>
        <v>2.6653385937765823</v>
      </c>
      <c r="CR25" s="8">
        <f t="shared" si="46"/>
        <v>3.5076426513254059E-4</v>
      </c>
      <c r="CS25" s="8">
        <f t="shared" si="47"/>
        <v>1.3176893401145584E-4</v>
      </c>
      <c r="CT25" s="8"/>
      <c r="CU25" s="32">
        <v>682.93000000000006</v>
      </c>
      <c r="CV25" s="32">
        <v>0.43220000000000003</v>
      </c>
      <c r="CW25" s="32">
        <v>2.4322699999999999</v>
      </c>
      <c r="CX25" s="8">
        <f t="shared" si="16"/>
        <v>5.6276492364645989</v>
      </c>
      <c r="CY25" s="8">
        <f t="shared" si="48"/>
        <v>-2.588051508140626E-3</v>
      </c>
      <c r="CZ25" s="8">
        <f t="shared" si="49"/>
        <v>-4.4555990432715298E-4</v>
      </c>
      <c r="DA25" s="8"/>
      <c r="DB25" s="32">
        <v>1305.57</v>
      </c>
      <c r="DC25" s="32">
        <v>6.4375</v>
      </c>
      <c r="DD25" s="32">
        <v>25.438950000000002</v>
      </c>
      <c r="DE25" s="8">
        <f t="shared" si="17"/>
        <v>3.9516815533980587</v>
      </c>
      <c r="DF25" s="8">
        <f t="shared" si="50"/>
        <v>-8.1385383527456394E-4</v>
      </c>
      <c r="DG25" s="8">
        <f t="shared" si="51"/>
        <v>-2.0446242650179469E-4</v>
      </c>
      <c r="DH25" s="8"/>
      <c r="DI25" s="32">
        <v>546.06000000000006</v>
      </c>
      <c r="DJ25" s="32">
        <v>10.7188</v>
      </c>
      <c r="DK25" s="32">
        <v>10.46167</v>
      </c>
      <c r="DL25" s="8">
        <f t="shared" si="18"/>
        <v>0.97601130723588458</v>
      </c>
      <c r="DM25" s="8">
        <f t="shared" si="52"/>
        <v>6.5796616339918873E-2</v>
      </c>
      <c r="DN25" s="8">
        <f t="shared" si="53"/>
        <v>6.5254221217390995E-2</v>
      </c>
      <c r="DO25" s="8"/>
      <c r="DP25" s="32">
        <v>842.7</v>
      </c>
      <c r="DQ25" s="32">
        <v>0.65110000000000001</v>
      </c>
      <c r="DR25" s="32">
        <v>2.7799200000000002</v>
      </c>
      <c r="DS25" s="8">
        <f t="shared" si="19"/>
        <v>4.2695745661188758</v>
      </c>
      <c r="DT25" s="8">
        <f t="shared" si="54"/>
        <v>2.5092923336909851E-4</v>
      </c>
      <c r="DU25" s="8">
        <f t="shared" si="55"/>
        <v>5.4960884812826905E-5</v>
      </c>
      <c r="DV25" s="8"/>
      <c r="DW25" s="32">
        <v>1593.3700000000001</v>
      </c>
      <c r="DX25" s="32">
        <v>23.0107</v>
      </c>
      <c r="DY25" s="32">
        <v>56.219809999999995</v>
      </c>
      <c r="DZ25" s="8">
        <f t="shared" si="20"/>
        <v>2.4432029447170227</v>
      </c>
      <c r="EA25" s="8">
        <f t="shared" si="56"/>
        <v>3.8171929969063933E-5</v>
      </c>
      <c r="EB25" s="8">
        <f t="shared" si="57"/>
        <v>1.5118478772890853E-5</v>
      </c>
      <c r="EC25" s="8"/>
      <c r="ED25" s="32" t="s">
        <v>1</v>
      </c>
      <c r="EE25" s="32" t="s">
        <v>1</v>
      </c>
      <c r="EF25" s="32" t="e">
        <v>#VALUE!</v>
      </c>
      <c r="EG25" s="8" t="e">
        <f t="shared" si="21"/>
        <v>#VALUE!</v>
      </c>
      <c r="EH25" s="8" t="e">
        <f t="shared" si="58"/>
        <v>#VALUE!</v>
      </c>
      <c r="EI25" s="8" t="e">
        <f t="shared" si="59"/>
        <v>#VALUE!</v>
      </c>
      <c r="EJ25" s="8"/>
      <c r="EK25" s="32">
        <v>461.86</v>
      </c>
      <c r="EL25" s="32">
        <v>21.7315</v>
      </c>
      <c r="EM25" s="32">
        <v>20.93357</v>
      </c>
      <c r="EN25" s="8">
        <f t="shared" si="22"/>
        <v>0.96328233209856651</v>
      </c>
      <c r="EO25" s="8">
        <f t="shared" si="60"/>
        <v>5.2029702003748839E-2</v>
      </c>
      <c r="EP25" s="8">
        <f t="shared" si="61"/>
        <v>5.4646056569644386E-2</v>
      </c>
      <c r="EQ25" s="8"/>
      <c r="ER25" s="33">
        <v>689.28</v>
      </c>
      <c r="ES25" s="33">
        <v>10.625</v>
      </c>
      <c r="ET25" s="33">
        <v>15.28448</v>
      </c>
      <c r="EU25" s="1">
        <f t="shared" si="23"/>
        <v>1.4385392941176471</v>
      </c>
      <c r="EV25" s="1">
        <f t="shared" si="62"/>
        <v>-1.0484751318404812E-4</v>
      </c>
      <c r="EW25" s="1">
        <f t="shared" si="63"/>
        <v>-7.1724452304522401E-5</v>
      </c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</row>
    <row r="26" spans="1:254" s="30" customFormat="1" ht="16.5" x14ac:dyDescent="0.3">
      <c r="A26" s="4">
        <v>33877</v>
      </c>
      <c r="B26" s="1">
        <v>6.5202</v>
      </c>
      <c r="C26" s="8">
        <f t="shared" si="1"/>
        <v>10.25269623631177</v>
      </c>
      <c r="D26" s="1">
        <v>66.849630000000005</v>
      </c>
      <c r="E26" s="2">
        <f t="shared" si="64"/>
        <v>6.8652741280616638</v>
      </c>
      <c r="F26" s="8">
        <f t="shared" si="24"/>
        <v>0.28862340176413986</v>
      </c>
      <c r="G26" s="26">
        <f t="shared" si="25"/>
        <v>0.29668179662665484</v>
      </c>
      <c r="H26" s="1">
        <v>890.57</v>
      </c>
      <c r="I26" s="1"/>
      <c r="J26" s="1">
        <v>2.5156000000000001</v>
      </c>
      <c r="K26" s="8">
        <f t="shared" si="2"/>
        <v>8.6251987597392272</v>
      </c>
      <c r="L26" s="1">
        <v>21.69755</v>
      </c>
      <c r="M26" s="2">
        <f t="shared" si="26"/>
        <v>2.515519300465118</v>
      </c>
      <c r="N26" s="8">
        <f t="shared" si="27"/>
        <v>2.576480884327701E-5</v>
      </c>
      <c r="O26" s="26">
        <f t="shared" si="28"/>
        <v>2.6762166577043445E-5</v>
      </c>
      <c r="P26" s="1">
        <v>2587.2400000000002</v>
      </c>
      <c r="Q26" s="1"/>
      <c r="R26" s="1">
        <v>1397.39</v>
      </c>
      <c r="S26" s="1">
        <v>10.125</v>
      </c>
      <c r="T26" s="1">
        <v>53.211950000000002</v>
      </c>
      <c r="U26" s="2">
        <f t="shared" si="0"/>
        <v>5.2555012345679017</v>
      </c>
      <c r="V26" s="2">
        <f t="shared" si="29"/>
        <v>-1.7881683416161398</v>
      </c>
      <c r="W26" s="2">
        <f t="shared" si="3"/>
        <v>-0.32901232558139215</v>
      </c>
      <c r="X26" s="1"/>
      <c r="Y26" s="31">
        <v>17.417899999999999</v>
      </c>
      <c r="Z26" s="1">
        <v>30.00113</v>
      </c>
      <c r="AA26" s="2">
        <f t="shared" si="4"/>
        <v>1.7224309474735762</v>
      </c>
      <c r="AB26" s="2">
        <f t="shared" si="30"/>
        <v>0.18007852369152233</v>
      </c>
      <c r="AC26" s="2">
        <f t="shared" si="31"/>
        <v>0.10525304614564207</v>
      </c>
      <c r="AD26" s="1">
        <v>2065.2600000000002</v>
      </c>
      <c r="AE26" s="1"/>
      <c r="AF26" s="32">
        <v>491.43</v>
      </c>
      <c r="AG26" s="32">
        <v>417.8</v>
      </c>
      <c r="AH26" s="32">
        <v>2883.0250000000001</v>
      </c>
      <c r="AI26" s="32"/>
      <c r="AJ26" s="32">
        <v>575.51</v>
      </c>
      <c r="AK26" s="32">
        <v>5.4540000000000006</v>
      </c>
      <c r="AL26" s="32">
        <v>14.098550000000001</v>
      </c>
      <c r="AM26" s="7">
        <f t="shared" si="5"/>
        <v>2.5849926659332598</v>
      </c>
      <c r="AN26" s="7">
        <f t="shared" si="32"/>
        <v>3.4930564858731683E-4</v>
      </c>
      <c r="AO26" s="7">
        <f t="shared" si="33"/>
        <v>1.333345236410044E-4</v>
      </c>
      <c r="AP26" s="7"/>
      <c r="AQ26" s="32">
        <v>2073.6799999999998</v>
      </c>
      <c r="AR26" s="32">
        <v>15.9688</v>
      </c>
      <c r="AS26" s="32">
        <v>79.332689999999999</v>
      </c>
      <c r="AT26" s="32">
        <f t="shared" si="6"/>
        <v>4.9679806873403134</v>
      </c>
      <c r="AU26" s="32">
        <f t="shared" si="34"/>
        <v>-1.2394127870133959E-3</v>
      </c>
      <c r="AV26" s="32">
        <f t="shared" si="35"/>
        <v>-2.4875000778518119E-4</v>
      </c>
      <c r="AW26" s="32"/>
      <c r="AX26" s="32">
        <v>330.63</v>
      </c>
      <c r="AY26" s="32">
        <v>1.6116000000000001</v>
      </c>
      <c r="AZ26" s="32">
        <v>5.4271799999999999</v>
      </c>
      <c r="BA26" s="8">
        <f t="shared" si="7"/>
        <v>3.3675725986597165</v>
      </c>
      <c r="BB26" s="8">
        <f t="shared" si="36"/>
        <v>5.5042267212554506E-4</v>
      </c>
      <c r="BC26" s="8">
        <f t="shared" si="37"/>
        <v>1.6187838578049507E-4</v>
      </c>
      <c r="BD26" s="8"/>
      <c r="BE26" s="32">
        <v>24593.850000000002</v>
      </c>
      <c r="BF26" s="32">
        <v>14.7812</v>
      </c>
      <c r="BG26" s="32">
        <v>67.946690000000004</v>
      </c>
      <c r="BH26" s="8">
        <f t="shared" si="8"/>
        <v>4.5968317863231674</v>
      </c>
      <c r="BI26" s="8">
        <f t="shared" si="38"/>
        <v>1.3536317793513162E-2</v>
      </c>
      <c r="BJ26" s="8">
        <f t="shared" si="39"/>
        <v>2.9954325967014306E-3</v>
      </c>
      <c r="BK26" s="8"/>
      <c r="BL26" s="32">
        <v>1133.56</v>
      </c>
      <c r="BM26" s="32">
        <v>18.531200000000002</v>
      </c>
      <c r="BN26" s="32">
        <v>25.30048</v>
      </c>
      <c r="BO26" s="8">
        <f t="shared" si="9"/>
        <v>1.3652909687446035</v>
      </c>
      <c r="BP26" s="8">
        <f t="shared" si="40"/>
        <v>8.4391662880926621E-5</v>
      </c>
      <c r="BQ26" s="8">
        <f t="shared" si="41"/>
        <v>6.2073904756487774E-5</v>
      </c>
      <c r="BR26" s="8"/>
      <c r="BS26" s="32">
        <v>4943.45</v>
      </c>
      <c r="BT26" s="32">
        <v>2.0547</v>
      </c>
      <c r="BU26" s="32">
        <v>13.570720000000001</v>
      </c>
      <c r="BV26" s="8">
        <f t="shared" si="10"/>
        <v>6.6047208838273237</v>
      </c>
      <c r="BW26" s="8">
        <f t="shared" si="42"/>
        <v>-5.1716477650120131E-4</v>
      </c>
      <c r="BX26" s="8">
        <f t="shared" si="43"/>
        <v>-8.3206068964170044E-5</v>
      </c>
      <c r="BY26" s="8"/>
      <c r="BZ26" s="32">
        <v>694.51</v>
      </c>
      <c r="CA26" s="32">
        <v>12.2493</v>
      </c>
      <c r="CB26" s="32">
        <v>33.524340000000002</v>
      </c>
      <c r="CC26" s="8">
        <f t="shared" si="11"/>
        <v>2.7368372070240752</v>
      </c>
      <c r="CD26" s="8">
        <f t="shared" si="44"/>
        <v>6.598889267377453E-2</v>
      </c>
      <c r="CE26" s="8">
        <f t="shared" si="45"/>
        <v>2.4746516583409095E-2</v>
      </c>
      <c r="CF26" s="8"/>
      <c r="CG26" s="32">
        <v>568.24</v>
      </c>
      <c r="CH26" s="32">
        <v>17.125</v>
      </c>
      <c r="CI26" s="8">
        <f t="shared" si="12"/>
        <v>1.2002797080291971</v>
      </c>
      <c r="CJ26" s="32">
        <v>20.554790000000001</v>
      </c>
      <c r="CK26" s="8">
        <f t="shared" si="13"/>
        <v>5.9378217441415082E-3</v>
      </c>
      <c r="CL26" s="26">
        <f t="shared" si="14"/>
        <v>6.0257894736832629E-3</v>
      </c>
      <c r="CM26" s="26"/>
      <c r="CN26" s="32">
        <v>660.66</v>
      </c>
      <c r="CO26" s="32">
        <v>11.7812</v>
      </c>
      <c r="CP26" s="32">
        <v>31.23077</v>
      </c>
      <c r="CQ26" s="8">
        <f t="shared" si="15"/>
        <v>2.6508988897565611</v>
      </c>
      <c r="CR26" s="8">
        <f t="shared" si="46"/>
        <v>-0.46301567946731081</v>
      </c>
      <c r="CS26" s="8">
        <f t="shared" si="47"/>
        <v>-0.17011704100067182</v>
      </c>
      <c r="CT26" s="8"/>
      <c r="CU26" s="32">
        <v>780.49</v>
      </c>
      <c r="CV26" s="32">
        <v>0.49390000000000001</v>
      </c>
      <c r="CW26" s="32">
        <v>2.7797400000000003</v>
      </c>
      <c r="CX26" s="8">
        <f t="shared" si="16"/>
        <v>5.6281433488560442</v>
      </c>
      <c r="CY26" s="8">
        <f t="shared" si="48"/>
        <v>1.2876593626682947E-3</v>
      </c>
      <c r="CZ26" s="8">
        <f t="shared" si="49"/>
        <v>2.4404211013479005E-4</v>
      </c>
      <c r="DA26" s="8"/>
      <c r="DB26" s="32">
        <v>1263.32</v>
      </c>
      <c r="DC26" s="32">
        <v>6.2292000000000005</v>
      </c>
      <c r="DD26" s="32">
        <v>24.65673</v>
      </c>
      <c r="DE26" s="8">
        <f t="shared" si="17"/>
        <v>3.9582498555191674</v>
      </c>
      <c r="DF26" s="8">
        <f t="shared" si="50"/>
        <v>0.16452178060119146</v>
      </c>
      <c r="DG26" s="8">
        <f t="shared" si="51"/>
        <v>4.0915267572812053E-2</v>
      </c>
      <c r="DH26" s="8"/>
      <c r="DI26" s="32">
        <v>565.16</v>
      </c>
      <c r="DJ26" s="32">
        <v>11.0938</v>
      </c>
      <c r="DK26" s="32">
        <v>10.827680000000001</v>
      </c>
      <c r="DL26" s="8">
        <f t="shared" si="18"/>
        <v>0.97601182642557116</v>
      </c>
      <c r="DM26" s="8">
        <f t="shared" si="52"/>
        <v>5.5266054769574519E-6</v>
      </c>
      <c r="DN26" s="8">
        <f t="shared" si="53"/>
        <v>5.7597865443792529E-6</v>
      </c>
      <c r="DO26" s="8"/>
      <c r="DP26" s="32">
        <v>950.56000000000006</v>
      </c>
      <c r="DQ26" s="32">
        <v>0.73440000000000005</v>
      </c>
      <c r="DR26" s="32">
        <v>3.15394</v>
      </c>
      <c r="DS26" s="8">
        <f t="shared" si="19"/>
        <v>4.2945806100217858</v>
      </c>
      <c r="DT26" s="8">
        <f t="shared" si="54"/>
        <v>7.4191181836860937E-2</v>
      </c>
      <c r="DU26" s="8">
        <f t="shared" si="55"/>
        <v>1.8364438642297198E-2</v>
      </c>
      <c r="DV26" s="8"/>
      <c r="DW26" s="32">
        <v>1458.2</v>
      </c>
      <c r="DX26" s="32">
        <v>21.058700000000002</v>
      </c>
      <c r="DY26" s="32">
        <v>51.331440000000001</v>
      </c>
      <c r="DZ26" s="8">
        <f t="shared" si="20"/>
        <v>2.4375407788704906</v>
      </c>
      <c r="EA26" s="8">
        <f t="shared" si="56"/>
        <v>-0.30448650725091875</v>
      </c>
      <c r="EB26" s="8">
        <f t="shared" si="57"/>
        <v>-0.11923785191237268</v>
      </c>
      <c r="EC26" s="8"/>
      <c r="ED26" s="32" t="s">
        <v>1</v>
      </c>
      <c r="EE26" s="32" t="s">
        <v>1</v>
      </c>
      <c r="EF26" s="32" t="e">
        <v>#VALUE!</v>
      </c>
      <c r="EG26" s="8" t="e">
        <f t="shared" si="21"/>
        <v>#VALUE!</v>
      </c>
      <c r="EH26" s="8" t="e">
        <f t="shared" si="58"/>
        <v>#VALUE!</v>
      </c>
      <c r="EI26" s="8" t="e">
        <f t="shared" si="59"/>
        <v>#VALUE!</v>
      </c>
      <c r="EJ26" s="8"/>
      <c r="EK26" s="32">
        <v>464.24</v>
      </c>
      <c r="EL26" s="32">
        <v>21.843600000000002</v>
      </c>
      <c r="EM26" s="32">
        <v>21.04654</v>
      </c>
      <c r="EN26" s="8">
        <f t="shared" si="22"/>
        <v>0.96351059349191515</v>
      </c>
      <c r="EO26" s="8">
        <f t="shared" si="60"/>
        <v>4.7912192007645623E-3</v>
      </c>
      <c r="EP26" s="8">
        <f t="shared" si="61"/>
        <v>4.9860505717499864E-3</v>
      </c>
      <c r="EQ26" s="8"/>
      <c r="ER26" s="33">
        <v>719.69</v>
      </c>
      <c r="ES26" s="33">
        <v>11.0937</v>
      </c>
      <c r="ET26" s="33">
        <v>15.981870000000001</v>
      </c>
      <c r="EU26" s="1">
        <f t="shared" si="23"/>
        <v>1.4406257605668082</v>
      </c>
      <c r="EV26" s="1">
        <f t="shared" si="62"/>
        <v>3.2618095131364183E-2</v>
      </c>
      <c r="EW26" s="1">
        <f t="shared" si="63"/>
        <v>2.3146632847057647E-2</v>
      </c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</row>
    <row r="27" spans="1:254" s="30" customFormat="1" ht="16.5" x14ac:dyDescent="0.3">
      <c r="A27" s="4">
        <v>33907</v>
      </c>
      <c r="B27" s="1">
        <v>6.3952</v>
      </c>
      <c r="C27" s="8">
        <f t="shared" si="1"/>
        <v>10.25271922692019</v>
      </c>
      <c r="D27" s="1">
        <v>65.568190000000001</v>
      </c>
      <c r="E27" s="2">
        <f t="shared" si="64"/>
        <v>6.7336839898737475</v>
      </c>
      <c r="F27" s="8">
        <f t="shared" si="24"/>
        <v>-1.4846645199192263E-4</v>
      </c>
      <c r="G27" s="26">
        <f t="shared" si="25"/>
        <v>-1.4702953896827964E-4</v>
      </c>
      <c r="H27" s="1">
        <v>873.5</v>
      </c>
      <c r="I27" s="1"/>
      <c r="J27" s="1">
        <v>2.7734000000000001</v>
      </c>
      <c r="K27" s="8">
        <f t="shared" si="2"/>
        <v>8.7085598903872494</v>
      </c>
      <c r="L27" s="1">
        <v>24.15232</v>
      </c>
      <c r="M27" s="2">
        <f t="shared" si="26"/>
        <v>2.7733190958139549</v>
      </c>
      <c r="N27" s="8">
        <f t="shared" si="27"/>
        <v>-0.2204485099986947</v>
      </c>
      <c r="O27" s="26">
        <f t="shared" si="28"/>
        <v>-0.2311937597392264</v>
      </c>
      <c r="P27" s="1">
        <v>2852.39</v>
      </c>
      <c r="Q27" s="1"/>
      <c r="R27" s="1">
        <v>1401.7</v>
      </c>
      <c r="S27" s="1">
        <v>10.1562</v>
      </c>
      <c r="T27" s="1">
        <v>53.376200000000004</v>
      </c>
      <c r="U27" s="2">
        <f t="shared" si="0"/>
        <v>5.2555286426025489</v>
      </c>
      <c r="V27" s="2">
        <f t="shared" si="29"/>
        <v>1.4606858540894393E-3</v>
      </c>
      <c r="W27" s="2">
        <f t="shared" si="3"/>
        <v>2.7836148148513429E-4</v>
      </c>
      <c r="X27" s="1"/>
      <c r="Y27" s="31">
        <v>18.337600000000002</v>
      </c>
      <c r="Z27" s="1">
        <v>31.585339999999999</v>
      </c>
      <c r="AA27" s="2">
        <f t="shared" si="4"/>
        <v>1.7224358694703776</v>
      </c>
      <c r="AB27" s="2">
        <f t="shared" si="30"/>
        <v>1.5156420417678369E-4</v>
      </c>
      <c r="AC27" s="2">
        <f t="shared" si="31"/>
        <v>9.0257608547306134E-5</v>
      </c>
      <c r="AD27" s="1">
        <v>2174.31</v>
      </c>
      <c r="AE27" s="1"/>
      <c r="AF27" s="32">
        <v>493.13</v>
      </c>
      <c r="AG27" s="32">
        <v>418.68</v>
      </c>
      <c r="AH27" s="32">
        <v>2893.2849999999999</v>
      </c>
      <c r="AI27" s="32"/>
      <c r="AJ27" s="32">
        <v>587.13</v>
      </c>
      <c r="AK27" s="32">
        <v>5.5640999999999998</v>
      </c>
      <c r="AL27" s="32">
        <v>14.315430000000001</v>
      </c>
      <c r="AM27" s="7">
        <f t="shared" si="5"/>
        <v>2.5728204022213839</v>
      </c>
      <c r="AN27" s="7">
        <f t="shared" si="32"/>
        <v>-0.1729312288319847</v>
      </c>
      <c r="AO27" s="7">
        <f t="shared" si="33"/>
        <v>-6.7727692519249705E-2</v>
      </c>
      <c r="AP27" s="7"/>
      <c r="AQ27" s="32">
        <v>1988.46</v>
      </c>
      <c r="AR27" s="32">
        <v>15.3125</v>
      </c>
      <c r="AS27" s="32">
        <v>76.07244</v>
      </c>
      <c r="AT27" s="32">
        <f t="shared" si="6"/>
        <v>4.9679960816326529</v>
      </c>
      <c r="AU27" s="32">
        <f t="shared" si="34"/>
        <v>1.1961760011423707E-3</v>
      </c>
      <c r="AV27" s="32">
        <f t="shared" si="35"/>
        <v>2.3572510145175585E-4</v>
      </c>
      <c r="AW27" s="32"/>
      <c r="AX27" s="32">
        <v>384.66</v>
      </c>
      <c r="AY27" s="32">
        <v>1.875</v>
      </c>
      <c r="AZ27" s="32">
        <v>6.2090699999999996</v>
      </c>
      <c r="BA27" s="8">
        <f t="shared" si="7"/>
        <v>3.3115039999999998</v>
      </c>
      <c r="BB27" s="8">
        <f t="shared" si="36"/>
        <v>-0.3262141155770642</v>
      </c>
      <c r="BC27" s="8">
        <f t="shared" si="37"/>
        <v>-0.10512862248696886</v>
      </c>
      <c r="BD27" s="8"/>
      <c r="BE27" s="32">
        <v>25321.79</v>
      </c>
      <c r="BF27" s="32">
        <v>15.2187</v>
      </c>
      <c r="BG27" s="32">
        <v>69.967880000000008</v>
      </c>
      <c r="BH27" s="8">
        <f t="shared" si="8"/>
        <v>4.5974938726698085</v>
      </c>
      <c r="BI27" s="8">
        <f t="shared" si="38"/>
        <v>4.5655676899939886E-2</v>
      </c>
      <c r="BJ27" s="8">
        <f t="shared" si="39"/>
        <v>1.0076093483612603E-2</v>
      </c>
      <c r="BK27" s="8"/>
      <c r="BL27" s="32">
        <v>1085.77</v>
      </c>
      <c r="BM27" s="32">
        <v>17.75</v>
      </c>
      <c r="BN27" s="32">
        <v>24.20645</v>
      </c>
      <c r="BO27" s="8">
        <f t="shared" si="9"/>
        <v>1.3637436619718311</v>
      </c>
      <c r="BP27" s="8">
        <f t="shared" si="40"/>
        <v>-3.8301204044086615E-2</v>
      </c>
      <c r="BQ27" s="8">
        <f t="shared" si="41"/>
        <v>-2.7464695216712354E-2</v>
      </c>
      <c r="BR27" s="8"/>
      <c r="BS27" s="32">
        <v>5082.4400000000005</v>
      </c>
      <c r="BT27" s="32">
        <v>2.1093999999999999</v>
      </c>
      <c r="BU27" s="32">
        <v>13.972020000000001</v>
      </c>
      <c r="BV27" s="8">
        <f t="shared" si="10"/>
        <v>6.623693941405139</v>
      </c>
      <c r="BW27" s="8">
        <f t="shared" si="42"/>
        <v>0.26128499593539845</v>
      </c>
      <c r="BX27" s="8">
        <f t="shared" si="43"/>
        <v>4.0021767654643603E-2</v>
      </c>
      <c r="BY27" s="8"/>
      <c r="BZ27" s="32">
        <v>747.7</v>
      </c>
      <c r="CA27" s="32">
        <v>13.117700000000001</v>
      </c>
      <c r="CB27" s="32">
        <v>35.900739999999999</v>
      </c>
      <c r="CC27" s="8">
        <f t="shared" si="11"/>
        <v>2.7368166675560501</v>
      </c>
      <c r="CD27" s="8">
        <f t="shared" si="44"/>
        <v>-7.1297710539824303E-4</v>
      </c>
      <c r="CE27" s="8">
        <f t="shared" si="45"/>
        <v>-2.6943057971395845E-4</v>
      </c>
      <c r="CF27" s="8"/>
      <c r="CG27" s="32">
        <v>559.78</v>
      </c>
      <c r="CH27" s="32">
        <v>16.6875</v>
      </c>
      <c r="CI27" s="8">
        <f t="shared" si="12"/>
        <v>1.2002792509363296</v>
      </c>
      <c r="CJ27" s="32">
        <v>20.02966</v>
      </c>
      <c r="CK27" s="8">
        <f t="shared" si="13"/>
        <v>7.7277262921227052E-6</v>
      </c>
      <c r="CL27" s="26">
        <f t="shared" si="14"/>
        <v>7.6277372265121102E-6</v>
      </c>
      <c r="CM27" s="26"/>
      <c r="CN27" s="32">
        <v>700.97</v>
      </c>
      <c r="CO27" s="32">
        <v>12.5</v>
      </c>
      <c r="CP27" s="32">
        <v>32.774740000000001</v>
      </c>
      <c r="CQ27" s="8">
        <f t="shared" si="15"/>
        <v>2.6219792000000002</v>
      </c>
      <c r="CR27" s="8">
        <f t="shared" si="46"/>
        <v>-0.92550974595522795</v>
      </c>
      <c r="CS27" s="8">
        <f t="shared" si="47"/>
        <v>-0.36149612195701186</v>
      </c>
      <c r="CT27" s="8"/>
      <c r="CU27" s="32">
        <v>868.29</v>
      </c>
      <c r="CV27" s="32">
        <v>0.54949999999999999</v>
      </c>
      <c r="CW27" s="32">
        <v>3.1127099999999999</v>
      </c>
      <c r="CX27" s="8">
        <f t="shared" si="16"/>
        <v>5.6646223839854413</v>
      </c>
      <c r="CY27" s="8">
        <f t="shared" si="48"/>
        <v>0.10747544527410796</v>
      </c>
      <c r="CZ27" s="8">
        <f t="shared" si="49"/>
        <v>2.0045229803603293E-2</v>
      </c>
      <c r="DA27" s="8"/>
      <c r="DB27" s="32">
        <v>1278.1100000000001</v>
      </c>
      <c r="DC27" s="32">
        <v>6.3021000000000003</v>
      </c>
      <c r="DD27" s="32">
        <v>24.945360000000001</v>
      </c>
      <c r="DE27" s="8">
        <f t="shared" si="17"/>
        <v>3.9582615318703289</v>
      </c>
      <c r="DF27" s="8">
        <f t="shared" si="50"/>
        <v>2.8958571059228242E-4</v>
      </c>
      <c r="DG27" s="8">
        <f t="shared" si="51"/>
        <v>7.3585532657627351E-5</v>
      </c>
      <c r="DH27" s="8"/>
      <c r="DI27" s="32">
        <v>589.04</v>
      </c>
      <c r="DJ27" s="32">
        <v>11.5625</v>
      </c>
      <c r="DK27" s="32">
        <v>11.28518</v>
      </c>
      <c r="DL27" s="8">
        <f t="shared" si="18"/>
        <v>0.97601556756756758</v>
      </c>
      <c r="DM27" s="8">
        <f t="shared" si="52"/>
        <v>4.1363674603435691E-5</v>
      </c>
      <c r="DN27" s="8">
        <f t="shared" si="53"/>
        <v>4.3256954334935926E-5</v>
      </c>
      <c r="DO27" s="8"/>
      <c r="DP27" s="32">
        <v>1078.6500000000001</v>
      </c>
      <c r="DQ27" s="32">
        <v>0.83340000000000003</v>
      </c>
      <c r="DR27" s="32">
        <v>3.6066599999999998</v>
      </c>
      <c r="DS27" s="8">
        <f t="shared" si="19"/>
        <v>4.327645788336933</v>
      </c>
      <c r="DT27" s="8">
        <f t="shared" si="54"/>
        <v>0.11177022225869213</v>
      </c>
      <c r="DU27" s="8">
        <f t="shared" si="55"/>
        <v>2.7556519607843055E-2</v>
      </c>
      <c r="DV27" s="8"/>
      <c r="DW27" s="32">
        <v>1437.72</v>
      </c>
      <c r="DX27" s="32">
        <v>20.762900000000002</v>
      </c>
      <c r="DY27" s="32">
        <v>50.610500000000002</v>
      </c>
      <c r="DZ27" s="8">
        <f t="shared" si="20"/>
        <v>2.4375448516344056</v>
      </c>
      <c r="EA27" s="8">
        <f t="shared" si="56"/>
        <v>2.075927273289776E-4</v>
      </c>
      <c r="EB27" s="8">
        <f t="shared" si="57"/>
        <v>8.4562389893405587E-5</v>
      </c>
      <c r="EC27" s="8"/>
      <c r="ED27" s="32" t="s">
        <v>1</v>
      </c>
      <c r="EE27" s="32" t="s">
        <v>1</v>
      </c>
      <c r="EF27" s="32" t="e">
        <v>#VALUE!</v>
      </c>
      <c r="EG27" s="8" t="e">
        <f t="shared" si="21"/>
        <v>#VALUE!</v>
      </c>
      <c r="EH27" s="8" t="e">
        <f t="shared" si="58"/>
        <v>#VALUE!</v>
      </c>
      <c r="EI27" s="8" t="e">
        <f t="shared" si="59"/>
        <v>#VALUE!</v>
      </c>
      <c r="EJ27" s="8"/>
      <c r="EK27" s="32">
        <v>459.79</v>
      </c>
      <c r="EL27" s="32">
        <v>21.339500000000001</v>
      </c>
      <c r="EM27" s="32">
        <v>20.560850000000002</v>
      </c>
      <c r="EN27" s="8">
        <f t="shared" si="22"/>
        <v>0.96351132875653134</v>
      </c>
      <c r="EO27" s="8">
        <f t="shared" si="60"/>
        <v>1.5296220819545802E-5</v>
      </c>
      <c r="EP27" s="8">
        <f t="shared" si="61"/>
        <v>1.5690179277938476E-5</v>
      </c>
      <c r="EQ27" s="8"/>
      <c r="ER27" s="33">
        <v>744.02</v>
      </c>
      <c r="ES27" s="33">
        <v>11.4687</v>
      </c>
      <c r="ET27" s="33">
        <v>16.522099999999998</v>
      </c>
      <c r="EU27" s="1">
        <f t="shared" si="23"/>
        <v>1.4406253542249774</v>
      </c>
      <c r="EV27" s="1">
        <f t="shared" si="62"/>
        <v>-6.6038613398427487E-6</v>
      </c>
      <c r="EW27" s="1">
        <f t="shared" si="63"/>
        <v>-4.6602125565176067E-6</v>
      </c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</row>
    <row r="28" spans="1:254" s="30" customFormat="1" ht="16.5" x14ac:dyDescent="0.3">
      <c r="A28" s="4">
        <v>33938</v>
      </c>
      <c r="B28" s="1">
        <v>6.9368000000000007</v>
      </c>
      <c r="C28" s="8">
        <f t="shared" si="1"/>
        <v>10.252728923999539</v>
      </c>
      <c r="D28" s="1">
        <v>71.121130000000008</v>
      </c>
      <c r="E28" s="2">
        <f t="shared" si="64"/>
        <v>7.3039850105616235</v>
      </c>
      <c r="F28" s="8">
        <f t="shared" si="24"/>
        <v>-6.464073094230117E-5</v>
      </c>
      <c r="G28" s="26">
        <f t="shared" si="25"/>
        <v>-6.7266700024326553E-5</v>
      </c>
      <c r="H28" s="1">
        <v>947.48</v>
      </c>
      <c r="I28" s="1"/>
      <c r="J28" s="1">
        <v>2.9102000000000001</v>
      </c>
      <c r="K28" s="8">
        <f t="shared" si="2"/>
        <v>8.801848670194488</v>
      </c>
      <c r="L28" s="1">
        <v>25.61514</v>
      </c>
      <c r="M28" s="2">
        <f t="shared" si="26"/>
        <v>2.9100312558139549</v>
      </c>
      <c r="N28" s="8">
        <f t="shared" si="27"/>
        <v>-0.26510805445621066</v>
      </c>
      <c r="O28" s="26">
        <f t="shared" si="28"/>
        <v>-0.27148900699502665</v>
      </c>
      <c r="P28" s="1">
        <v>2993</v>
      </c>
      <c r="Q28" s="1"/>
      <c r="R28" s="1">
        <v>1376.25</v>
      </c>
      <c r="S28" s="1">
        <v>9.9375</v>
      </c>
      <c r="T28" s="1">
        <v>52.22654</v>
      </c>
      <c r="U28" s="2">
        <f t="shared" si="0"/>
        <v>5.2555008805031447</v>
      </c>
      <c r="V28" s="2">
        <f t="shared" si="29"/>
        <v>-1.4658768826205492E-3</v>
      </c>
      <c r="W28" s="2">
        <f t="shared" si="3"/>
        <v>-2.7588586282800698E-4</v>
      </c>
      <c r="X28" s="1"/>
      <c r="Y28" s="31">
        <v>18.740000000000002</v>
      </c>
      <c r="Z28" s="1">
        <v>32.450850000000003</v>
      </c>
      <c r="AA28" s="2">
        <f t="shared" si="4"/>
        <v>1.7316355389541087</v>
      </c>
      <c r="AB28" s="2">
        <f t="shared" si="30"/>
        <v>0.29455589149870259</v>
      </c>
      <c r="AC28" s="2">
        <f t="shared" si="31"/>
        <v>0.17240180612512646</v>
      </c>
      <c r="AD28" s="1">
        <v>2222.02</v>
      </c>
      <c r="AE28" s="1"/>
      <c r="AF28" s="32">
        <v>509.92</v>
      </c>
      <c r="AG28" s="32">
        <v>431.35</v>
      </c>
      <c r="AH28" s="32">
        <v>2981.6410000000001</v>
      </c>
      <c r="AI28" s="32"/>
      <c r="AJ28" s="32">
        <v>686.49</v>
      </c>
      <c r="AK28" s="32">
        <v>6.5057</v>
      </c>
      <c r="AL28" s="32">
        <v>16.738049999999998</v>
      </c>
      <c r="AM28" s="7">
        <f t="shared" si="5"/>
        <v>2.5728284427502035</v>
      </c>
      <c r="AN28" s="7">
        <f t="shared" si="32"/>
        <v>1.2484320044508324E-4</v>
      </c>
      <c r="AO28" s="7">
        <f t="shared" si="33"/>
        <v>5.2309268339545412E-5</v>
      </c>
      <c r="AP28" s="7"/>
      <c r="AQ28" s="32">
        <v>1955.1200000000001</v>
      </c>
      <c r="AR28" s="32">
        <v>14.875</v>
      </c>
      <c r="AS28" s="32">
        <v>73.898939999999996</v>
      </c>
      <c r="AT28" s="32">
        <f t="shared" si="6"/>
        <v>4.9679959663865541</v>
      </c>
      <c r="AU28" s="32">
        <f t="shared" si="34"/>
        <v>-8.6418082447933749E-6</v>
      </c>
      <c r="AV28" s="32">
        <f t="shared" si="35"/>
        <v>-1.7142857178242821E-6</v>
      </c>
      <c r="AW28" s="32"/>
      <c r="AX28" s="32">
        <v>422.17</v>
      </c>
      <c r="AY28" s="32">
        <v>2.0536000000000003</v>
      </c>
      <c r="AZ28" s="32">
        <v>6.8004100000000003</v>
      </c>
      <c r="BA28" s="8">
        <f t="shared" si="7"/>
        <v>3.3114579275418774</v>
      </c>
      <c r="BB28" s="8">
        <f t="shared" si="36"/>
        <v>-2.9968936124697966E-4</v>
      </c>
      <c r="BC28" s="8">
        <f t="shared" si="37"/>
        <v>-9.4614399999803922E-5</v>
      </c>
      <c r="BD28" s="8"/>
      <c r="BE28" s="32">
        <v>26777.66</v>
      </c>
      <c r="BF28" s="32">
        <v>16.093700000000002</v>
      </c>
      <c r="BG28" s="32">
        <v>73.990690000000001</v>
      </c>
      <c r="BH28" s="8">
        <f t="shared" si="8"/>
        <v>4.5974940504669526</v>
      </c>
      <c r="BI28" s="8">
        <f t="shared" si="38"/>
        <v>1.279771130869774E-5</v>
      </c>
      <c r="BJ28" s="8">
        <f t="shared" si="39"/>
        <v>2.8614138996019278E-6</v>
      </c>
      <c r="BK28" s="8"/>
      <c r="BL28" s="32">
        <v>1064.07</v>
      </c>
      <c r="BM28" s="32">
        <v>17.1875</v>
      </c>
      <c r="BN28" s="32">
        <v>23.439350000000001</v>
      </c>
      <c r="BO28" s="8">
        <f t="shared" si="9"/>
        <v>1.3637440000000001</v>
      </c>
      <c r="BP28" s="8">
        <f t="shared" si="40"/>
        <v>8.0528112675391836E-6</v>
      </c>
      <c r="BQ28" s="8">
        <f t="shared" si="41"/>
        <v>5.8098591546595912E-6</v>
      </c>
      <c r="BR28" s="8"/>
      <c r="BS28" s="32">
        <v>5383.62</v>
      </c>
      <c r="BT28" s="32">
        <v>2.2343999999999999</v>
      </c>
      <c r="BU28" s="32">
        <v>14.799989999999999</v>
      </c>
      <c r="BV28" s="8">
        <f t="shared" si="10"/>
        <v>6.6236976369495162</v>
      </c>
      <c r="BW28" s="8">
        <f t="shared" si="42"/>
        <v>5.3164119887836625E-5</v>
      </c>
      <c r="BX28" s="8">
        <f t="shared" si="43"/>
        <v>8.257324357385798E-6</v>
      </c>
      <c r="BY28" s="8"/>
      <c r="BZ28" s="32">
        <v>767.15</v>
      </c>
      <c r="CA28" s="32">
        <v>13.4588</v>
      </c>
      <c r="CB28" s="32">
        <v>36.834330000000001</v>
      </c>
      <c r="CC28" s="8">
        <f t="shared" si="11"/>
        <v>2.7368212619252832</v>
      </c>
      <c r="CD28" s="8">
        <f t="shared" si="44"/>
        <v>1.6708588388613996E-4</v>
      </c>
      <c r="CE28" s="8">
        <f t="shared" si="45"/>
        <v>6.183469663745278E-5</v>
      </c>
      <c r="CF28" s="8"/>
      <c r="CG28" s="32">
        <v>581.79</v>
      </c>
      <c r="CH28" s="32">
        <v>17.343700000000002</v>
      </c>
      <c r="CI28" s="8">
        <f t="shared" si="12"/>
        <v>1.200283099915243</v>
      </c>
      <c r="CJ28" s="32">
        <v>20.817350000000001</v>
      </c>
      <c r="CK28" s="8">
        <f t="shared" si="13"/>
        <v>-6.5492685598300682E-5</v>
      </c>
      <c r="CL28" s="26">
        <f t="shared" si="14"/>
        <v>-6.6755535578666425E-5</v>
      </c>
      <c r="CM28" s="26"/>
      <c r="CN28" s="32">
        <v>709.52</v>
      </c>
      <c r="CO28" s="32">
        <v>12.5937</v>
      </c>
      <c r="CP28" s="32">
        <v>33.02055</v>
      </c>
      <c r="CQ28" s="8">
        <f t="shared" si="15"/>
        <v>2.6219895662116772</v>
      </c>
      <c r="CR28" s="8">
        <f t="shared" si="46"/>
        <v>3.4102395174640123E-4</v>
      </c>
      <c r="CS28" s="8">
        <f t="shared" si="47"/>
        <v>1.3054896000047611E-4</v>
      </c>
      <c r="CT28" s="8"/>
      <c r="CU28" s="32">
        <v>868.29</v>
      </c>
      <c r="CV28" s="32">
        <v>0.54949999999999999</v>
      </c>
      <c r="CW28" s="32">
        <v>3.1231599999999999</v>
      </c>
      <c r="CX28" s="8">
        <f t="shared" si="16"/>
        <v>5.6836396724294813</v>
      </c>
      <c r="CY28" s="8">
        <f t="shared" si="48"/>
        <v>5.9294669244768013E-2</v>
      </c>
      <c r="CZ28" s="8">
        <f t="shared" si="49"/>
        <v>1.045000000000007E-2</v>
      </c>
      <c r="DA28" s="8"/>
      <c r="DB28" s="32">
        <v>1326.74</v>
      </c>
      <c r="DC28" s="32">
        <v>6.5104000000000006</v>
      </c>
      <c r="DD28" s="32">
        <v>25.77</v>
      </c>
      <c r="DE28" s="8">
        <f t="shared" si="17"/>
        <v>3.9582821332022604</v>
      </c>
      <c r="DF28" s="8">
        <f t="shared" si="50"/>
        <v>5.2240198269253772E-4</v>
      </c>
      <c r="DG28" s="8">
        <f t="shared" si="51"/>
        <v>1.3412291141035038E-4</v>
      </c>
      <c r="DH28" s="8"/>
      <c r="DI28" s="32">
        <v>646.66999999999996</v>
      </c>
      <c r="DJ28" s="32">
        <v>12.5938</v>
      </c>
      <c r="DK28" s="32">
        <v>12.291700000000001</v>
      </c>
      <c r="DL28" s="8">
        <f t="shared" si="18"/>
        <v>0.9760120059076689</v>
      </c>
      <c r="DM28" s="8">
        <f t="shared" si="52"/>
        <v>-4.1986414015954204E-5</v>
      </c>
      <c r="DN28" s="8">
        <f t="shared" si="53"/>
        <v>-4.4854832432994485E-5</v>
      </c>
      <c r="DO28" s="8"/>
      <c r="DP28" s="32">
        <v>1343.82</v>
      </c>
      <c r="DQ28" s="32">
        <v>1.0382</v>
      </c>
      <c r="DR28" s="32">
        <v>4.49329</v>
      </c>
      <c r="DS28" s="8">
        <f t="shared" si="19"/>
        <v>4.3279618570602967</v>
      </c>
      <c r="DT28" s="8">
        <f t="shared" si="54"/>
        <v>1.2800704279046962E-3</v>
      </c>
      <c r="DU28" s="8">
        <f t="shared" si="55"/>
        <v>3.2814254859669933E-4</v>
      </c>
      <c r="DV28" s="8"/>
      <c r="DW28" s="32">
        <v>1478.68</v>
      </c>
      <c r="DX28" s="32">
        <v>21.354400000000002</v>
      </c>
      <c r="DY28" s="32">
        <v>52.052380000000007</v>
      </c>
      <c r="DZ28" s="8">
        <f t="shared" si="20"/>
        <v>2.4375482336193008</v>
      </c>
      <c r="EA28" s="8">
        <f t="shared" si="56"/>
        <v>1.736021547311975E-4</v>
      </c>
      <c r="EB28" s="8">
        <f t="shared" si="57"/>
        <v>7.2220258249267033E-5</v>
      </c>
      <c r="EC28" s="8"/>
      <c r="ED28" s="32" t="s">
        <v>1</v>
      </c>
      <c r="EE28" s="32" t="s">
        <v>1</v>
      </c>
      <c r="EF28" s="32" t="e">
        <v>#VALUE!</v>
      </c>
      <c r="EG28" s="8" t="e">
        <f t="shared" si="21"/>
        <v>#VALUE!</v>
      </c>
      <c r="EH28" s="8" t="e">
        <f t="shared" si="58"/>
        <v>#VALUE!</v>
      </c>
      <c r="EI28" s="8" t="e">
        <f t="shared" si="59"/>
        <v>#VALUE!</v>
      </c>
      <c r="EJ28" s="8"/>
      <c r="EK28" s="32">
        <v>453.75</v>
      </c>
      <c r="EL28" s="32">
        <v>21.0594</v>
      </c>
      <c r="EM28" s="32">
        <v>20.29102</v>
      </c>
      <c r="EN28" s="8">
        <f t="shared" si="22"/>
        <v>0.96351368035176688</v>
      </c>
      <c r="EO28" s="8">
        <f t="shared" si="60"/>
        <v>4.8033531427430787E-5</v>
      </c>
      <c r="EP28" s="8">
        <f t="shared" si="61"/>
        <v>4.9523184703692547E-5</v>
      </c>
      <c r="EQ28" s="8"/>
      <c r="ER28" s="33">
        <v>796.35</v>
      </c>
      <c r="ES28" s="33">
        <v>12.25</v>
      </c>
      <c r="ET28" s="33">
        <v>17.647590000000001</v>
      </c>
      <c r="EU28" s="1">
        <f t="shared" si="23"/>
        <v>1.4406195918367348</v>
      </c>
      <c r="EV28" s="1">
        <f t="shared" si="62"/>
        <v>-9.8449509954121837E-5</v>
      </c>
      <c r="EW28" s="1">
        <f t="shared" si="63"/>
        <v>-7.0589255970254783E-5</v>
      </c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</row>
    <row r="29" spans="1:254" s="30" customFormat="1" ht="16.5" x14ac:dyDescent="0.3">
      <c r="A29" s="4">
        <v>33969</v>
      </c>
      <c r="B29" s="1">
        <v>7.1243000000000007</v>
      </c>
      <c r="C29" s="8">
        <f t="shared" si="1"/>
        <v>10.249463105147171</v>
      </c>
      <c r="D29" s="1">
        <v>73.020250000000004</v>
      </c>
      <c r="E29" s="2">
        <f t="shared" si="64"/>
        <v>7.5589168131318871</v>
      </c>
      <c r="F29" s="8">
        <f t="shared" si="24"/>
        <v>2.2960502732515743E-2</v>
      </c>
      <c r="G29" s="26">
        <f t="shared" si="25"/>
        <v>2.326667324991849E-2</v>
      </c>
      <c r="H29" s="1">
        <v>980.55000000000007</v>
      </c>
      <c r="I29" s="1"/>
      <c r="J29" s="1">
        <v>2.6680000000000001</v>
      </c>
      <c r="K29" s="8">
        <f t="shared" si="2"/>
        <v>8.8018778110944513</v>
      </c>
      <c r="L29" s="1">
        <v>23.483409999999999</v>
      </c>
      <c r="M29" s="2">
        <f t="shared" si="26"/>
        <v>2.6678559851162804</v>
      </c>
      <c r="N29" s="8">
        <f t="shared" si="27"/>
        <v>-8.1276884087665569E-5</v>
      </c>
      <c r="O29" s="26">
        <f t="shared" si="28"/>
        <v>-7.7747921105153495E-5</v>
      </c>
      <c r="P29" s="1">
        <v>2743.92</v>
      </c>
      <c r="Q29" s="1"/>
      <c r="R29" s="1">
        <v>1449.82</v>
      </c>
      <c r="S29" s="1">
        <v>10.4687</v>
      </c>
      <c r="T29" s="1">
        <v>54.852239999999995</v>
      </c>
      <c r="U29" s="2">
        <f t="shared" si="0"/>
        <v>5.2396419803796075</v>
      </c>
      <c r="V29" s="2">
        <f t="shared" si="29"/>
        <v>-0.84907583868510572</v>
      </c>
      <c r="W29" s="2">
        <f t="shared" si="3"/>
        <v>-0.16602206772327666</v>
      </c>
      <c r="X29" s="1"/>
      <c r="Y29" s="31">
        <v>19.084900000000001</v>
      </c>
      <c r="Z29" s="1">
        <v>33.048110000000001</v>
      </c>
      <c r="AA29" s="2">
        <f t="shared" si="4"/>
        <v>1.7316365294028262</v>
      </c>
      <c r="AB29" s="2">
        <f t="shared" si="30"/>
        <v>3.2436680464336793E-5</v>
      </c>
      <c r="AC29" s="2">
        <f t="shared" si="31"/>
        <v>1.8902614730031964E-5</v>
      </c>
      <c r="AD29" s="1">
        <v>2269.9500000000003</v>
      </c>
      <c r="AE29" s="1"/>
      <c r="AF29" s="32">
        <v>516.18000000000006</v>
      </c>
      <c r="AG29" s="32">
        <v>435.71000000000004</v>
      </c>
      <c r="AH29" s="32">
        <v>3014.69</v>
      </c>
      <c r="AI29" s="32"/>
      <c r="AJ29" s="32">
        <v>723.53</v>
      </c>
      <c r="AK29" s="32">
        <v>6.8359000000000005</v>
      </c>
      <c r="AL29" s="32">
        <v>17.587540000000001</v>
      </c>
      <c r="AM29" s="7">
        <f t="shared" si="5"/>
        <v>2.5728199651838088</v>
      </c>
      <c r="AN29" s="7">
        <f t="shared" si="32"/>
        <v>-1.4549873413044091E-4</v>
      </c>
      <c r="AO29" s="7">
        <f t="shared" si="33"/>
        <v>-5.7951796117006182E-5</v>
      </c>
      <c r="AP29" s="7"/>
      <c r="AQ29" s="32">
        <v>2008.52</v>
      </c>
      <c r="AR29" s="32">
        <v>15.2813</v>
      </c>
      <c r="AS29" s="32">
        <v>75.917190000000005</v>
      </c>
      <c r="AT29" s="32">
        <f t="shared" si="6"/>
        <v>4.9679798184709423</v>
      </c>
      <c r="AU29" s="32">
        <f t="shared" si="34"/>
        <v>-1.2096091122613547E-3</v>
      </c>
      <c r="AV29" s="32">
        <f t="shared" si="35"/>
        <v>-2.4676114284138961E-4</v>
      </c>
      <c r="AW29" s="32"/>
      <c r="AX29" s="32">
        <v>438.69</v>
      </c>
      <c r="AY29" s="32">
        <v>2.1339000000000001</v>
      </c>
      <c r="AZ29" s="32">
        <v>7.0665100000000001</v>
      </c>
      <c r="BA29" s="8">
        <f t="shared" si="7"/>
        <v>3.3115469328459626</v>
      </c>
      <c r="BB29" s="8">
        <f t="shared" si="36"/>
        <v>6.1711471566241007E-4</v>
      </c>
      <c r="BC29" s="8">
        <f t="shared" si="37"/>
        <v>1.8992841838799679E-4</v>
      </c>
      <c r="BD29" s="8"/>
      <c r="BE29" s="32">
        <v>26643.55</v>
      </c>
      <c r="BF29" s="32">
        <v>16</v>
      </c>
      <c r="BG29" s="32">
        <v>73.559690000000003</v>
      </c>
      <c r="BH29" s="8">
        <f t="shared" si="8"/>
        <v>4.5974806250000002</v>
      </c>
      <c r="BI29" s="8">
        <f t="shared" si="38"/>
        <v>-9.9046637525033489E-4</v>
      </c>
      <c r="BJ29" s="8">
        <f t="shared" si="39"/>
        <v>-2.1480747123175936E-4</v>
      </c>
      <c r="BK29" s="8"/>
      <c r="BL29" s="32">
        <v>1075.68</v>
      </c>
      <c r="BM29" s="32">
        <v>17.375</v>
      </c>
      <c r="BN29" s="32">
        <v>23.692959999999999</v>
      </c>
      <c r="BO29" s="8">
        <f t="shared" si="9"/>
        <v>1.3636235971223021</v>
      </c>
      <c r="BP29" s="8">
        <f t="shared" si="40"/>
        <v>-2.8374328782768592E-3</v>
      </c>
      <c r="BQ29" s="8">
        <f t="shared" si="41"/>
        <v>-2.0920000000033134E-3</v>
      </c>
      <c r="BR29" s="8"/>
      <c r="BS29" s="32">
        <v>6550.7</v>
      </c>
      <c r="BT29" s="32">
        <v>2.7187000000000001</v>
      </c>
      <c r="BU29" s="32">
        <v>18.109389999999998</v>
      </c>
      <c r="BV29" s="8">
        <f t="shared" si="10"/>
        <v>6.661047559495346</v>
      </c>
      <c r="BW29" s="8">
        <f t="shared" si="42"/>
        <v>0.61458139701564019</v>
      </c>
      <c r="BX29" s="8">
        <f t="shared" si="43"/>
        <v>0.1015432344253453</v>
      </c>
      <c r="BY29" s="8"/>
      <c r="BZ29" s="32">
        <v>758.31000000000006</v>
      </c>
      <c r="CA29" s="32">
        <v>13.303700000000001</v>
      </c>
      <c r="CB29" s="32">
        <v>36.448529999999998</v>
      </c>
      <c r="CC29" s="8">
        <f t="shared" si="11"/>
        <v>2.739728797251892</v>
      </c>
      <c r="CD29" s="8">
        <f t="shared" si="44"/>
        <v>0.10653625214246393</v>
      </c>
      <c r="CE29" s="8">
        <f t="shared" si="45"/>
        <v>3.8680977724606935E-2</v>
      </c>
      <c r="CF29" s="8"/>
      <c r="CG29" s="32">
        <v>620.57000000000005</v>
      </c>
      <c r="CH29" s="32">
        <v>18.5</v>
      </c>
      <c r="CI29" s="8">
        <f t="shared" si="12"/>
        <v>1.1985918918918919</v>
      </c>
      <c r="CJ29" s="32">
        <v>22.173950000000001</v>
      </c>
      <c r="CK29" s="8">
        <f t="shared" si="13"/>
        <v>3.0309576513294884E-2</v>
      </c>
      <c r="CL29" s="26">
        <f t="shared" si="14"/>
        <v>3.1287348431994433E-2</v>
      </c>
      <c r="CM29" s="26"/>
      <c r="CN29" s="32">
        <v>711.28</v>
      </c>
      <c r="CO29" s="32">
        <v>12.625</v>
      </c>
      <c r="CP29" s="32">
        <v>33.063099999999999</v>
      </c>
      <c r="CQ29" s="8">
        <f t="shared" si="15"/>
        <v>2.6188594059405941</v>
      </c>
      <c r="CR29" s="8">
        <f t="shared" si="46"/>
        <v>-0.10342620789908197</v>
      </c>
      <c r="CS29" s="8">
        <f t="shared" si="47"/>
        <v>-3.9518273422428529E-2</v>
      </c>
      <c r="CT29" s="8"/>
      <c r="CU29" s="32">
        <v>1107.32</v>
      </c>
      <c r="CV29" s="32">
        <v>0.70069999999999999</v>
      </c>
      <c r="CW29" s="32">
        <v>3.9829100000000004</v>
      </c>
      <c r="CX29" s="8">
        <f t="shared" si="16"/>
        <v>5.6841872413300996</v>
      </c>
      <c r="CY29" s="8">
        <f t="shared" si="48"/>
        <v>1.9455314688081461E-3</v>
      </c>
      <c r="CZ29" s="8">
        <f t="shared" si="49"/>
        <v>3.8368152866308236E-4</v>
      </c>
      <c r="DA29" s="8"/>
      <c r="DB29" s="32">
        <v>1231.22</v>
      </c>
      <c r="DC29" s="32">
        <v>6.0417000000000005</v>
      </c>
      <c r="DD29" s="32">
        <v>23.901289999999999</v>
      </c>
      <c r="DE29" s="8">
        <f t="shared" si="17"/>
        <v>3.9560537597033942</v>
      </c>
      <c r="DF29" s="8">
        <f t="shared" si="50"/>
        <v>-5.5343093145248254E-2</v>
      </c>
      <c r="DG29" s="8">
        <f t="shared" si="51"/>
        <v>-1.3463164168099118E-2</v>
      </c>
      <c r="DH29" s="8"/>
      <c r="DI29" s="32">
        <v>659.51</v>
      </c>
      <c r="DJ29" s="32">
        <v>12.8438</v>
      </c>
      <c r="DK29" s="32">
        <v>12.5357</v>
      </c>
      <c r="DL29" s="8">
        <f t="shared" si="18"/>
        <v>0.97601177221694513</v>
      </c>
      <c r="DM29" s="8">
        <f t="shared" si="52"/>
        <v>-2.9009665376897977E-6</v>
      </c>
      <c r="DN29" s="8">
        <f t="shared" si="53"/>
        <v>-3.0014769161756938E-6</v>
      </c>
      <c r="DO29" s="8"/>
      <c r="DP29" s="32">
        <v>1413.48</v>
      </c>
      <c r="DQ29" s="32">
        <v>1.0921000000000001</v>
      </c>
      <c r="DR29" s="32">
        <v>4.79101</v>
      </c>
      <c r="DS29" s="8">
        <f t="shared" si="19"/>
        <v>4.3869700576870247</v>
      </c>
      <c r="DT29" s="8">
        <f t="shared" si="54"/>
        <v>0.27392491853936568</v>
      </c>
      <c r="DU29" s="8">
        <f t="shared" si="55"/>
        <v>6.4442855904449425E-2</v>
      </c>
      <c r="DV29" s="8"/>
      <c r="DW29" s="32">
        <v>1429.13</v>
      </c>
      <c r="DX29" s="32">
        <v>20.526300000000003</v>
      </c>
      <c r="DY29" s="32">
        <v>49.751040000000003</v>
      </c>
      <c r="DZ29" s="8">
        <f t="shared" si="20"/>
        <v>2.4237704798234461</v>
      </c>
      <c r="EA29" s="8">
        <f t="shared" si="56"/>
        <v>-0.70131122816799907</v>
      </c>
      <c r="EB29" s="8">
        <f t="shared" si="57"/>
        <v>-0.28280630773986237</v>
      </c>
      <c r="EC29" s="8"/>
      <c r="ED29" s="32" t="s">
        <v>1</v>
      </c>
      <c r="EE29" s="32" t="s">
        <v>1</v>
      </c>
      <c r="EF29" s="32" t="e">
        <v>#VALUE!</v>
      </c>
      <c r="EG29" s="8" t="e">
        <f t="shared" si="21"/>
        <v>#VALUE!</v>
      </c>
      <c r="EH29" s="8" t="e">
        <f t="shared" si="58"/>
        <v>#VALUE!</v>
      </c>
      <c r="EI29" s="8" t="e">
        <f t="shared" si="59"/>
        <v>#VALUE!</v>
      </c>
      <c r="EJ29" s="8"/>
      <c r="EK29" s="32">
        <v>494.78000000000003</v>
      </c>
      <c r="EL29" s="32">
        <v>22.963699999999999</v>
      </c>
      <c r="EM29" s="32">
        <v>22.186630000000001</v>
      </c>
      <c r="EN29" s="8">
        <f t="shared" si="22"/>
        <v>0.96616094096334659</v>
      </c>
      <c r="EO29" s="8">
        <f t="shared" si="60"/>
        <v>5.6224704858734556E-2</v>
      </c>
      <c r="EP29" s="8">
        <f t="shared" si="61"/>
        <v>6.0790898506132951E-2</v>
      </c>
      <c r="EQ29" s="8"/>
      <c r="ER29" s="33">
        <v>792.29</v>
      </c>
      <c r="ES29" s="33">
        <v>12.1875</v>
      </c>
      <c r="ET29" s="33">
        <v>17.740359999999999</v>
      </c>
      <c r="EU29" s="1">
        <f t="shared" si="23"/>
        <v>1.4556192820512819</v>
      </c>
      <c r="EV29" s="1">
        <f t="shared" si="62"/>
        <v>0.26540414366394027</v>
      </c>
      <c r="EW29" s="1">
        <f t="shared" si="63"/>
        <v>0.18280872448979307</v>
      </c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</row>
    <row r="30" spans="1:254" s="30" customFormat="1" ht="16.5" x14ac:dyDescent="0.3">
      <c r="A30" s="4">
        <v>33998</v>
      </c>
      <c r="B30" s="1">
        <v>7.1764000000000001</v>
      </c>
      <c r="C30" s="8">
        <f t="shared" si="1"/>
        <v>10.24943704364305</v>
      </c>
      <c r="D30" s="1">
        <v>73.554059999999993</v>
      </c>
      <c r="E30" s="2">
        <f t="shared" si="64"/>
        <v>7.6141892964832261</v>
      </c>
      <c r="F30" s="8">
        <f t="shared" si="24"/>
        <v>1.8634887599151259E-4</v>
      </c>
      <c r="G30" s="26">
        <f t="shared" si="25"/>
        <v>1.87027778171589E-4</v>
      </c>
      <c r="H30" s="1">
        <v>987.72</v>
      </c>
      <c r="I30" s="1"/>
      <c r="J30" s="1">
        <v>2.7031000000000001</v>
      </c>
      <c r="K30" s="8">
        <f t="shared" si="2"/>
        <v>8.8020605970922272</v>
      </c>
      <c r="L30" s="1">
        <v>23.792850000000001</v>
      </c>
      <c r="M30" s="2">
        <f t="shared" si="26"/>
        <v>2.7030135962790709</v>
      </c>
      <c r="N30" s="8">
        <f t="shared" si="27"/>
        <v>-4.908809363270161E-4</v>
      </c>
      <c r="O30" s="26">
        <f t="shared" si="28"/>
        <v>-4.940888305864366E-4</v>
      </c>
      <c r="P30" s="1">
        <v>2780.08</v>
      </c>
      <c r="Q30" s="1"/>
      <c r="R30" s="1">
        <v>1467.14</v>
      </c>
      <c r="S30" s="1">
        <v>10.5937</v>
      </c>
      <c r="T30" s="1">
        <v>55.507190000000001</v>
      </c>
      <c r="U30" s="2">
        <f t="shared" si="0"/>
        <v>5.239641485033558</v>
      </c>
      <c r="V30" s="2">
        <f t="shared" si="29"/>
        <v>-2.7333053838427339E-5</v>
      </c>
      <c r="W30" s="2">
        <f t="shared" si="3"/>
        <v>-5.2475474453528292E-6</v>
      </c>
      <c r="X30" s="1"/>
      <c r="Y30" s="31">
        <v>19.257400000000001</v>
      </c>
      <c r="Z30" s="1">
        <v>33.346730000000001</v>
      </c>
      <c r="AA30" s="2">
        <f t="shared" si="4"/>
        <v>1.7316319960119226</v>
      </c>
      <c r="AB30" s="2">
        <f t="shared" si="30"/>
        <v>-1.5049688184967842E-4</v>
      </c>
      <c r="AC30" s="2">
        <f t="shared" si="31"/>
        <v>-8.7301321984867286E-5</v>
      </c>
      <c r="AD30" s="1">
        <v>2290.46</v>
      </c>
      <c r="AE30" s="1"/>
      <c r="AF30" s="32">
        <v>520.49</v>
      </c>
      <c r="AG30" s="32">
        <v>438.78000000000003</v>
      </c>
      <c r="AH30" s="32">
        <v>3036.86</v>
      </c>
      <c r="AI30" s="32"/>
      <c r="AJ30" s="32">
        <v>745.53</v>
      </c>
      <c r="AK30" s="32">
        <v>7.0438000000000001</v>
      </c>
      <c r="AL30" s="32">
        <v>18.122400000000003</v>
      </c>
      <c r="AM30" s="7">
        <f t="shared" si="5"/>
        <v>2.5728158096482017</v>
      </c>
      <c r="AN30" s="7">
        <f t="shared" si="32"/>
        <v>-7.4196963600048718E-5</v>
      </c>
      <c r="AO30" s="7">
        <f t="shared" si="33"/>
        <v>-2.9270761708888315E-5</v>
      </c>
      <c r="AP30" s="7"/>
      <c r="AQ30" s="32">
        <v>2008.52</v>
      </c>
      <c r="AR30" s="32">
        <v>15.2813</v>
      </c>
      <c r="AS30" s="32">
        <v>75.917190000000005</v>
      </c>
      <c r="AT30" s="32">
        <f t="shared" si="6"/>
        <v>4.9679798184709423</v>
      </c>
      <c r="AU30" s="32">
        <f t="shared" si="34"/>
        <v>0</v>
      </c>
      <c r="AV30" s="32">
        <f t="shared" si="35"/>
        <v>0</v>
      </c>
      <c r="AW30" s="32"/>
      <c r="AX30" s="32">
        <v>436.86</v>
      </c>
      <c r="AY30" s="32">
        <v>2.125</v>
      </c>
      <c r="AZ30" s="32">
        <v>7.0495000000000001</v>
      </c>
      <c r="BA30" s="8">
        <f t="shared" si="7"/>
        <v>3.3174117647058825</v>
      </c>
      <c r="BB30" s="8">
        <f t="shared" si="36"/>
        <v>4.1394012591474148E-2</v>
      </c>
      <c r="BC30" s="8">
        <f t="shared" si="37"/>
        <v>1.2462767702329843E-2</v>
      </c>
      <c r="BD30" s="8"/>
      <c r="BE30" s="32">
        <v>27111.89</v>
      </c>
      <c r="BF30" s="32">
        <v>16.281200000000002</v>
      </c>
      <c r="BG30" s="32">
        <v>74.844250000000002</v>
      </c>
      <c r="BH30" s="8">
        <f t="shared" si="8"/>
        <v>4.5969738102842541</v>
      </c>
      <c r="BI30" s="8">
        <f t="shared" si="38"/>
        <v>-3.7606650333350318E-2</v>
      </c>
      <c r="BJ30" s="8">
        <f t="shared" si="39"/>
        <v>-8.2515517500096891E-3</v>
      </c>
      <c r="BK30" s="8"/>
      <c r="BL30" s="32">
        <v>1125.98</v>
      </c>
      <c r="BM30" s="32">
        <v>18.1875</v>
      </c>
      <c r="BN30" s="32">
        <v>24.800900000000002</v>
      </c>
      <c r="BO30" s="8">
        <f t="shared" si="9"/>
        <v>1.3636233676975946</v>
      </c>
      <c r="BP30" s="8">
        <f t="shared" si="40"/>
        <v>-5.5628448219107419E-6</v>
      </c>
      <c r="BQ30" s="8">
        <f t="shared" si="41"/>
        <v>-4.1726618660309356E-6</v>
      </c>
      <c r="BR30" s="8"/>
      <c r="BS30" s="32">
        <v>8044.81</v>
      </c>
      <c r="BT30" s="32">
        <v>3.3359000000000001</v>
      </c>
      <c r="BU30" s="32">
        <v>22.22043</v>
      </c>
      <c r="BV30" s="8">
        <f t="shared" si="10"/>
        <v>6.6610000299769174</v>
      </c>
      <c r="BW30" s="8">
        <f t="shared" si="42"/>
        <v>-9.5842846145542421E-4</v>
      </c>
      <c r="BX30" s="8">
        <f t="shared" si="43"/>
        <v>-1.5855372052264727E-4</v>
      </c>
      <c r="BY30" s="8"/>
      <c r="BZ30" s="32">
        <v>707.31000000000006</v>
      </c>
      <c r="CA30" s="32">
        <v>12.342400000000001</v>
      </c>
      <c r="CB30" s="32">
        <v>33.814720000000001</v>
      </c>
      <c r="CC30" s="8">
        <f t="shared" si="11"/>
        <v>2.7397199896292452</v>
      </c>
      <c r="CD30" s="8">
        <f t="shared" si="44"/>
        <v>-3.0942609596772722E-4</v>
      </c>
      <c r="CE30" s="8">
        <f t="shared" si="45"/>
        <v>-1.0870720175271131E-4</v>
      </c>
      <c r="CF30" s="8"/>
      <c r="CG30" s="32">
        <v>583.37</v>
      </c>
      <c r="CH30" s="32">
        <v>17.218700000000002</v>
      </c>
      <c r="CI30" s="8">
        <f t="shared" si="12"/>
        <v>1.1985951320366808</v>
      </c>
      <c r="CJ30" s="32">
        <v>20.638249999999999</v>
      </c>
      <c r="CK30" s="8">
        <f t="shared" si="13"/>
        <v>-5.786687983597236E-5</v>
      </c>
      <c r="CL30" s="26">
        <f t="shared" si="14"/>
        <v>-5.5791081076117521E-5</v>
      </c>
      <c r="CM30" s="26"/>
      <c r="CN30" s="32">
        <v>619.73</v>
      </c>
      <c r="CO30" s="32">
        <v>11</v>
      </c>
      <c r="CP30" s="32">
        <v>28.807449999999999</v>
      </c>
      <c r="CQ30" s="8">
        <f t="shared" si="15"/>
        <v>2.618859090909091</v>
      </c>
      <c r="CR30" s="8">
        <f t="shared" si="46"/>
        <v>-9.7455861822601793E-6</v>
      </c>
      <c r="CS30" s="8">
        <f t="shared" si="47"/>
        <v>-3.4653465341705214E-6</v>
      </c>
      <c r="CT30" s="8"/>
      <c r="CU30" s="32">
        <v>1268.29</v>
      </c>
      <c r="CV30" s="32">
        <v>0.80260000000000009</v>
      </c>
      <c r="CW30" s="32">
        <v>4.5619199999999998</v>
      </c>
      <c r="CX30" s="8">
        <f t="shared" si="16"/>
        <v>5.6839272364814342</v>
      </c>
      <c r="CY30" s="8">
        <f t="shared" si="48"/>
        <v>-1.1108486155107684E-3</v>
      </c>
      <c r="CZ30" s="8">
        <f t="shared" si="49"/>
        <v>-2.0867989153827704E-4</v>
      </c>
      <c r="DA30" s="8"/>
      <c r="DB30" s="32">
        <v>1120.83</v>
      </c>
      <c r="DC30" s="32">
        <v>5.5</v>
      </c>
      <c r="DD30" s="32">
        <v>21.758410000000001</v>
      </c>
      <c r="DE30" s="8">
        <f t="shared" si="17"/>
        <v>3.9560745454545456</v>
      </c>
      <c r="DF30" s="8">
        <f t="shared" si="50"/>
        <v>4.7453558092348059E-4</v>
      </c>
      <c r="DG30" s="8">
        <f t="shared" si="51"/>
        <v>1.1432163133129336E-4</v>
      </c>
      <c r="DH30" s="8"/>
      <c r="DI30" s="32">
        <v>690</v>
      </c>
      <c r="DJ30" s="32">
        <v>13.4375</v>
      </c>
      <c r="DK30" s="32">
        <v>13.177350000000001</v>
      </c>
      <c r="DL30" s="8">
        <f t="shared" si="18"/>
        <v>0.98064000000000007</v>
      </c>
      <c r="DM30" s="8">
        <f t="shared" si="52"/>
        <v>5.9502926198540404E-2</v>
      </c>
      <c r="DN30" s="8">
        <f t="shared" si="53"/>
        <v>6.2191810834800632E-2</v>
      </c>
      <c r="DO30" s="8"/>
      <c r="DP30" s="32">
        <v>1591.01</v>
      </c>
      <c r="DQ30" s="32">
        <v>1.2292000000000001</v>
      </c>
      <c r="DR30" s="32">
        <v>5.3927399999999999</v>
      </c>
      <c r="DS30" s="8">
        <f t="shared" si="19"/>
        <v>4.3871949235274972</v>
      </c>
      <c r="DT30" s="8">
        <f t="shared" si="54"/>
        <v>1.1449887514555668E-3</v>
      </c>
      <c r="DU30" s="8">
        <f t="shared" si="55"/>
        <v>2.7640509110837819E-4</v>
      </c>
      <c r="DV30" s="8"/>
      <c r="DW30" s="32">
        <v>1330.28</v>
      </c>
      <c r="DX30" s="32">
        <v>19.1066</v>
      </c>
      <c r="DY30" s="32">
        <v>46.310070000000003</v>
      </c>
      <c r="DZ30" s="8">
        <f t="shared" si="20"/>
        <v>2.4237734604796248</v>
      </c>
      <c r="EA30" s="8">
        <f t="shared" si="56"/>
        <v>1.4316257053020225E-4</v>
      </c>
      <c r="EB30" s="8">
        <f t="shared" si="57"/>
        <v>5.695020535068096E-5</v>
      </c>
      <c r="EC30" s="8"/>
      <c r="ED30" s="32" t="s">
        <v>1</v>
      </c>
      <c r="EE30" s="32" t="s">
        <v>1</v>
      </c>
      <c r="EF30" s="32" t="e">
        <v>#VALUE!</v>
      </c>
      <c r="EG30" s="8" t="e">
        <f t="shared" si="21"/>
        <v>#VALUE!</v>
      </c>
      <c r="EH30" s="8" t="e">
        <f t="shared" si="58"/>
        <v>#VALUE!</v>
      </c>
      <c r="EI30" s="8" t="e">
        <f t="shared" si="59"/>
        <v>#VALUE!</v>
      </c>
      <c r="EJ30" s="8"/>
      <c r="EK30" s="32">
        <v>504.85</v>
      </c>
      <c r="EL30" s="32">
        <v>23.131800000000002</v>
      </c>
      <c r="EM30" s="32">
        <v>22.348970000000001</v>
      </c>
      <c r="EN30" s="8">
        <f t="shared" si="22"/>
        <v>0.966157843315263</v>
      </c>
      <c r="EO30" s="8">
        <f t="shared" si="60"/>
        <v>-6.8977807995860066E-5</v>
      </c>
      <c r="EP30" s="8">
        <f t="shared" si="61"/>
        <v>-7.1654175940100151E-5</v>
      </c>
      <c r="EQ30" s="8"/>
      <c r="ER30" s="33">
        <v>790.26</v>
      </c>
      <c r="ES30" s="33">
        <v>12.1562</v>
      </c>
      <c r="ET30" s="33">
        <v>17.694880000000001</v>
      </c>
      <c r="EU30" s="1">
        <f t="shared" si="23"/>
        <v>1.4556259357364967</v>
      </c>
      <c r="EV30" s="1">
        <f t="shared" si="62"/>
        <v>1.1788746623539025E-4</v>
      </c>
      <c r="EW30" s="1">
        <f t="shared" si="63"/>
        <v>8.0883528206940336E-5</v>
      </c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</row>
    <row r="31" spans="1:254" s="30" customFormat="1" ht="16.5" x14ac:dyDescent="0.3">
      <c r="A31" s="4">
        <v>34026</v>
      </c>
      <c r="B31" s="1">
        <v>7.0097000000000005</v>
      </c>
      <c r="C31" s="8">
        <f t="shared" si="1"/>
        <v>10.249511391357689</v>
      </c>
      <c r="D31" s="1">
        <v>71.846000000000004</v>
      </c>
      <c r="E31" s="2">
        <f t="shared" si="64"/>
        <v>7.4373481851750363</v>
      </c>
      <c r="F31" s="8">
        <f t="shared" si="24"/>
        <v>-5.2735205732008274E-4</v>
      </c>
      <c r="G31" s="26">
        <f t="shared" si="25"/>
        <v>-5.2115517530726407E-4</v>
      </c>
      <c r="H31" s="1">
        <v>964.78</v>
      </c>
      <c r="I31" s="1"/>
      <c r="J31" s="1">
        <v>2.6055000000000001</v>
      </c>
      <c r="K31" s="8">
        <f t="shared" si="2"/>
        <v>8.8018767990788707</v>
      </c>
      <c r="L31" s="1">
        <v>22.93329</v>
      </c>
      <c r="M31" s="2">
        <f t="shared" si="26"/>
        <v>2.6053578865116287</v>
      </c>
      <c r="N31" s="8">
        <f t="shared" si="27"/>
        <v>4.87855066852293E-4</v>
      </c>
      <c r="O31" s="26">
        <f t="shared" si="28"/>
        <v>4.7888572380250238E-4</v>
      </c>
      <c r="P31" s="1">
        <v>2679.64</v>
      </c>
      <c r="Q31" s="1"/>
      <c r="R31" s="1">
        <v>1467.14</v>
      </c>
      <c r="S31" s="1">
        <v>10.5937</v>
      </c>
      <c r="T31" s="1">
        <v>55.507190000000001</v>
      </c>
      <c r="U31" s="2">
        <f t="shared" si="0"/>
        <v>5.239641485033558</v>
      </c>
      <c r="V31" s="2">
        <f t="shared" si="29"/>
        <v>0</v>
      </c>
      <c r="W31" s="2">
        <f t="shared" si="3"/>
        <v>0</v>
      </c>
      <c r="X31" s="1"/>
      <c r="Y31" s="31">
        <v>18.337600000000002</v>
      </c>
      <c r="Z31" s="1">
        <v>31.754049999999999</v>
      </c>
      <c r="AA31" s="2">
        <f t="shared" si="4"/>
        <v>1.7316360919640519</v>
      </c>
      <c r="AB31" s="2">
        <f t="shared" si="30"/>
        <v>1.3332483922829006E-4</v>
      </c>
      <c r="AC31" s="2">
        <f t="shared" si="31"/>
        <v>7.5109931761296878E-5</v>
      </c>
      <c r="AD31" s="1">
        <v>2181.06</v>
      </c>
      <c r="AE31" s="1"/>
      <c r="AF31" s="32">
        <v>527.59</v>
      </c>
      <c r="AG31" s="32">
        <v>443.38</v>
      </c>
      <c r="AH31" s="32">
        <v>3071.556</v>
      </c>
      <c r="AI31" s="32"/>
      <c r="AJ31" s="32">
        <v>763.65</v>
      </c>
      <c r="AK31" s="32">
        <v>7.2150000000000007</v>
      </c>
      <c r="AL31" s="32">
        <v>18.498270000000002</v>
      </c>
      <c r="AM31" s="7">
        <f t="shared" si="5"/>
        <v>2.5638627858627858</v>
      </c>
      <c r="AN31" s="7">
        <f t="shared" si="32"/>
        <v>-0.16393286477393232</v>
      </c>
      <c r="AO31" s="7">
        <f t="shared" si="33"/>
        <v>-6.4596066611773861E-2</v>
      </c>
      <c r="AP31" s="7"/>
      <c r="AQ31" s="32">
        <v>2114.94</v>
      </c>
      <c r="AR31" s="32">
        <v>15.9063</v>
      </c>
      <c r="AS31" s="32">
        <v>79.022190000000009</v>
      </c>
      <c r="AT31" s="32">
        <f t="shared" si="6"/>
        <v>4.9679806114558387</v>
      </c>
      <c r="AU31" s="32">
        <f t="shared" si="34"/>
        <v>6.1432294099865721E-5</v>
      </c>
      <c r="AV31" s="32">
        <f t="shared" si="35"/>
        <v>1.2613455662613404E-5</v>
      </c>
      <c r="AW31" s="32"/>
      <c r="AX31" s="32">
        <v>390</v>
      </c>
      <c r="AY31" s="32">
        <v>1.8929</v>
      </c>
      <c r="AZ31" s="32">
        <v>6.2793799999999997</v>
      </c>
      <c r="BA31" s="8">
        <f t="shared" si="7"/>
        <v>3.3173331924560197</v>
      </c>
      <c r="BB31" s="8">
        <f t="shared" si="36"/>
        <v>-5.2364004487598273E-4</v>
      </c>
      <c r="BC31" s="8">
        <f t="shared" si="37"/>
        <v>-1.4872941176491405E-4</v>
      </c>
      <c r="BD31" s="8"/>
      <c r="BE31" s="32">
        <v>27059.86</v>
      </c>
      <c r="BF31" s="32">
        <v>16.25</v>
      </c>
      <c r="BG31" s="32">
        <v>74.700559999999996</v>
      </c>
      <c r="BH31" s="8">
        <f t="shared" si="8"/>
        <v>4.5969575384615382</v>
      </c>
      <c r="BI31" s="8">
        <f t="shared" si="38"/>
        <v>-1.2166833182020388E-3</v>
      </c>
      <c r="BJ31" s="8">
        <f t="shared" si="39"/>
        <v>-2.644171191325817E-4</v>
      </c>
      <c r="BK31" s="8"/>
      <c r="BL31" s="32">
        <v>1205.68</v>
      </c>
      <c r="BM31" s="32">
        <v>19.25</v>
      </c>
      <c r="BN31" s="32">
        <v>26.249749999999999</v>
      </c>
      <c r="BO31" s="8">
        <f t="shared" si="9"/>
        <v>1.3636233766233765</v>
      </c>
      <c r="BP31" s="8">
        <f t="shared" si="40"/>
        <v>2.2783348365653657E-7</v>
      </c>
      <c r="BQ31" s="8">
        <f t="shared" si="41"/>
        <v>1.7182130207515911E-7</v>
      </c>
      <c r="BR31" s="8"/>
      <c r="BS31" s="32">
        <v>8779.58</v>
      </c>
      <c r="BT31" s="32">
        <v>3.6406000000000001</v>
      </c>
      <c r="BU31" s="32">
        <v>24.249929999999999</v>
      </c>
      <c r="BV31" s="8">
        <f t="shared" si="10"/>
        <v>6.6609707191122336</v>
      </c>
      <c r="BW31" s="8">
        <f t="shared" si="42"/>
        <v>-6.8104321688441341E-4</v>
      </c>
      <c r="BX31" s="8">
        <f t="shared" si="43"/>
        <v>-1.0670913396770842E-4</v>
      </c>
      <c r="BY31" s="8"/>
      <c r="BZ31" s="32">
        <v>739.29</v>
      </c>
      <c r="CA31" s="32">
        <v>12.900600000000001</v>
      </c>
      <c r="CB31" s="32">
        <v>35.344029999999997</v>
      </c>
      <c r="CC31" s="8">
        <f t="shared" si="11"/>
        <v>2.7397198579911008</v>
      </c>
      <c r="CD31" s="8">
        <f t="shared" si="44"/>
        <v>-4.5519647589928319E-6</v>
      </c>
      <c r="CE31" s="8">
        <f t="shared" si="45"/>
        <v>-1.6982110473406919E-6</v>
      </c>
      <c r="CF31" s="8"/>
      <c r="CG31" s="32">
        <v>631.02</v>
      </c>
      <c r="CH31" s="32">
        <v>18.625</v>
      </c>
      <c r="CI31" s="8">
        <f t="shared" si="12"/>
        <v>1.1985916778523489</v>
      </c>
      <c r="CJ31" s="32">
        <v>22.32377</v>
      </c>
      <c r="CK31" s="8">
        <f t="shared" si="13"/>
        <v>6.1905373468606909E-5</v>
      </c>
      <c r="CL31" s="26">
        <f t="shared" si="14"/>
        <v>6.4334183183190063E-5</v>
      </c>
      <c r="CM31" s="26"/>
      <c r="CN31" s="32">
        <v>601.68000000000006</v>
      </c>
      <c r="CO31" s="32">
        <v>10.625</v>
      </c>
      <c r="CP31" s="32">
        <v>27.825380000000003</v>
      </c>
      <c r="CQ31" s="8">
        <f t="shared" si="15"/>
        <v>2.6188592941176472</v>
      </c>
      <c r="CR31" s="8">
        <f t="shared" si="46"/>
        <v>5.7541378090306397E-6</v>
      </c>
      <c r="CS31" s="8">
        <f t="shared" si="47"/>
        <v>2.1590909115021262E-6</v>
      </c>
      <c r="CT31" s="8"/>
      <c r="CU31" s="32">
        <v>1278.05</v>
      </c>
      <c r="CV31" s="32">
        <v>0.80880000000000007</v>
      </c>
      <c r="CW31" s="32">
        <v>4.5970200000000006</v>
      </c>
      <c r="CX31" s="8">
        <f t="shared" si="16"/>
        <v>5.6837537091988128</v>
      </c>
      <c r="CY31" s="8">
        <f t="shared" si="48"/>
        <v>-7.9466298494586501E-4</v>
      </c>
      <c r="CZ31" s="8">
        <f t="shared" si="49"/>
        <v>-1.4034886618403963E-4</v>
      </c>
      <c r="DA31" s="8"/>
      <c r="DB31" s="32">
        <v>998.03</v>
      </c>
      <c r="DC31" s="32">
        <v>4.8646000000000003</v>
      </c>
      <c r="DD31" s="32">
        <v>19.24466</v>
      </c>
      <c r="DE31" s="8">
        <f t="shared" si="17"/>
        <v>3.9560621633844506</v>
      </c>
      <c r="DF31" s="8">
        <f t="shared" si="50"/>
        <v>-2.5385144342547205E-4</v>
      </c>
      <c r="DG31" s="8">
        <f t="shared" si="51"/>
        <v>-6.0233818183874632E-5</v>
      </c>
      <c r="DH31" s="8"/>
      <c r="DI31" s="32">
        <v>686.79</v>
      </c>
      <c r="DJ31" s="32">
        <v>13.375</v>
      </c>
      <c r="DK31" s="32">
        <v>13.116050000000001</v>
      </c>
      <c r="DL31" s="8">
        <f t="shared" si="18"/>
        <v>0.98063925233644866</v>
      </c>
      <c r="DM31" s="8">
        <f t="shared" si="52"/>
        <v>-9.8293084112384256E-6</v>
      </c>
      <c r="DN31" s="8">
        <f t="shared" si="53"/>
        <v>-9.9999999994271338E-6</v>
      </c>
      <c r="DO31" s="8"/>
      <c r="DP31" s="32">
        <v>1577.53</v>
      </c>
      <c r="DQ31" s="32">
        <v>1.2188000000000001</v>
      </c>
      <c r="DR31" s="32">
        <v>5.3470399999999998</v>
      </c>
      <c r="DS31" s="8">
        <f t="shared" si="19"/>
        <v>4.3871348867738753</v>
      </c>
      <c r="DT31" s="8">
        <f t="shared" si="54"/>
        <v>-3.2239076290655779E-4</v>
      </c>
      <c r="DU31" s="8">
        <f t="shared" si="55"/>
        <v>-7.3172795314317696E-5</v>
      </c>
      <c r="DV31" s="8"/>
      <c r="DW31" s="32">
        <v>1268.5</v>
      </c>
      <c r="DX31" s="32">
        <v>18.2193</v>
      </c>
      <c r="DY31" s="32">
        <v>44.15943</v>
      </c>
      <c r="DZ31" s="8">
        <f t="shared" si="20"/>
        <v>2.4237720439314354</v>
      </c>
      <c r="EA31" s="8">
        <f t="shared" si="56"/>
        <v>-6.4077203211122656E-5</v>
      </c>
      <c r="EB31" s="8">
        <f t="shared" si="57"/>
        <v>-2.5808516431080619E-5</v>
      </c>
      <c r="EC31" s="8"/>
      <c r="ED31" s="32" t="s">
        <v>1</v>
      </c>
      <c r="EE31" s="32" t="s">
        <v>1</v>
      </c>
      <c r="EF31" s="32" t="e">
        <v>#VALUE!</v>
      </c>
      <c r="EG31" s="8" t="e">
        <f t="shared" si="21"/>
        <v>#VALUE!</v>
      </c>
      <c r="EH31" s="8" t="e">
        <f t="shared" si="58"/>
        <v>#VALUE!</v>
      </c>
      <c r="EI31" s="8" t="e">
        <f t="shared" si="59"/>
        <v>#VALUE!</v>
      </c>
      <c r="EJ31" s="8"/>
      <c r="EK31" s="32">
        <v>543.97</v>
      </c>
      <c r="EL31" s="32">
        <v>24.924100000000003</v>
      </c>
      <c r="EM31" s="32">
        <v>24.08061</v>
      </c>
      <c r="EN31" s="8">
        <f t="shared" si="22"/>
        <v>0.96615765463948533</v>
      </c>
      <c r="EO31" s="8">
        <f t="shared" si="60"/>
        <v>-4.3800685566521794E-6</v>
      </c>
      <c r="EP31" s="8">
        <f t="shared" si="61"/>
        <v>-4.7025739460249127E-6</v>
      </c>
      <c r="EQ31" s="8"/>
      <c r="ER31" s="33">
        <v>824.41</v>
      </c>
      <c r="ES31" s="33">
        <v>12.6562</v>
      </c>
      <c r="ET31" s="33">
        <v>18.42268</v>
      </c>
      <c r="EU31" s="1">
        <f t="shared" si="23"/>
        <v>1.45562491111076</v>
      </c>
      <c r="EV31" s="1">
        <f t="shared" si="62"/>
        <v>-1.8503490761417902E-5</v>
      </c>
      <c r="EW31" s="1">
        <f t="shared" si="63"/>
        <v>-1.2967868248114911E-5</v>
      </c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</row>
    <row r="32" spans="1:254" s="30" customFormat="1" ht="16.5" x14ac:dyDescent="0.3">
      <c r="A32" s="4">
        <v>34059</v>
      </c>
      <c r="B32" s="1">
        <v>7.4263000000000003</v>
      </c>
      <c r="C32" s="8">
        <f t="shared" si="1"/>
        <v>10.249544187549654</v>
      </c>
      <c r="D32" s="1">
        <v>76.116190000000003</v>
      </c>
      <c r="E32" s="2">
        <f t="shared" si="64"/>
        <v>7.937421545705214</v>
      </c>
      <c r="F32" s="8">
        <f t="shared" si="24"/>
        <v>-2.3672291360217558E-4</v>
      </c>
      <c r="G32" s="26">
        <f t="shared" si="25"/>
        <v>-2.4355436037915013E-4</v>
      </c>
      <c r="H32" s="1">
        <v>1029.6500000000001</v>
      </c>
      <c r="I32" s="1"/>
      <c r="J32" s="1">
        <v>2.8906000000000001</v>
      </c>
      <c r="K32" s="8">
        <f t="shared" si="2"/>
        <v>8.9668926866394525</v>
      </c>
      <c r="L32" s="1">
        <v>25.919700000000002</v>
      </c>
      <c r="M32" s="2">
        <f t="shared" si="26"/>
        <v>2.8905078920930243</v>
      </c>
      <c r="N32" s="8">
        <f t="shared" si="27"/>
        <v>-0.45347190981085694</v>
      </c>
      <c r="O32" s="26">
        <f t="shared" si="28"/>
        <v>-0.4769949245826175</v>
      </c>
      <c r="P32" s="1">
        <v>2972.92</v>
      </c>
      <c r="Q32" s="1"/>
      <c r="R32" s="1">
        <v>1481.6100000000001</v>
      </c>
      <c r="S32" s="1">
        <v>10.6562</v>
      </c>
      <c r="T32" s="1">
        <v>55.834660000000007</v>
      </c>
      <c r="U32" s="2">
        <f t="shared" si="0"/>
        <v>5.2396407725080243</v>
      </c>
      <c r="V32" s="2">
        <f t="shared" si="29"/>
        <v>-3.96669555464154E-5</v>
      </c>
      <c r="W32" s="2">
        <f t="shared" si="3"/>
        <v>-7.5928145891190901E-6</v>
      </c>
      <c r="X32" s="1"/>
      <c r="Y32" s="31">
        <v>19.717300000000002</v>
      </c>
      <c r="Z32" s="1">
        <v>34.143070000000002</v>
      </c>
      <c r="AA32" s="2">
        <f t="shared" si="4"/>
        <v>1.7316300913411065</v>
      </c>
      <c r="AB32" s="2">
        <f t="shared" si="30"/>
        <v>-1.9771188515466201E-4</v>
      </c>
      <c r="AC32" s="2">
        <f t="shared" si="31"/>
        <v>-1.1831608280044037E-4</v>
      </c>
      <c r="AD32" s="1">
        <v>2352.33</v>
      </c>
      <c r="AE32" s="1"/>
      <c r="AF32" s="32">
        <v>538.72</v>
      </c>
      <c r="AG32" s="32">
        <v>451.67</v>
      </c>
      <c r="AH32" s="32">
        <v>3137.8879999999999</v>
      </c>
      <c r="AI32" s="32"/>
      <c r="AJ32" s="32">
        <v>790.31000000000006</v>
      </c>
      <c r="AK32" s="32">
        <v>7.4473000000000003</v>
      </c>
      <c r="AL32" s="32">
        <v>19.093970000000002</v>
      </c>
      <c r="AM32" s="7">
        <f t="shared" si="5"/>
        <v>2.5638781840398535</v>
      </c>
      <c r="AN32" s="7">
        <f t="shared" si="32"/>
        <v>2.8942598394457442E-4</v>
      </c>
      <c r="AO32" s="7">
        <f t="shared" si="33"/>
        <v>1.1467484407656769E-4</v>
      </c>
      <c r="AP32" s="7"/>
      <c r="AQ32" s="32">
        <v>2198.04</v>
      </c>
      <c r="AR32" s="32">
        <v>16.531300000000002</v>
      </c>
      <c r="AS32" s="32">
        <v>82.127189999999999</v>
      </c>
      <c r="AT32" s="32">
        <f t="shared" si="6"/>
        <v>4.9679813444798651</v>
      </c>
      <c r="AU32" s="32">
        <f t="shared" si="34"/>
        <v>5.9063183687072104E-5</v>
      </c>
      <c r="AV32" s="32">
        <f t="shared" si="35"/>
        <v>1.2117840075376307E-5</v>
      </c>
      <c r="AW32" s="32"/>
      <c r="AX32" s="32">
        <v>378.96</v>
      </c>
      <c r="AY32" s="32">
        <v>1.8393000000000002</v>
      </c>
      <c r="AZ32" s="32">
        <v>6.0948199999999995</v>
      </c>
      <c r="BA32" s="8">
        <f t="shared" si="7"/>
        <v>3.3136628065024731</v>
      </c>
      <c r="BB32" s="8">
        <f t="shared" si="36"/>
        <v>-2.2709044933187657E-2</v>
      </c>
      <c r="BC32" s="8">
        <f t="shared" si="37"/>
        <v>-6.7509408843578478E-3</v>
      </c>
      <c r="BD32" s="8"/>
      <c r="BE32" s="32">
        <v>26461.14</v>
      </c>
      <c r="BF32" s="32">
        <v>15.875</v>
      </c>
      <c r="BG32" s="32">
        <v>72.976749999999996</v>
      </c>
      <c r="BH32" s="8">
        <f t="shared" si="8"/>
        <v>4.5969606299212593</v>
      </c>
      <c r="BI32" s="8">
        <f t="shared" si="38"/>
        <v>2.2826922779307853E-4</v>
      </c>
      <c r="BJ32" s="8">
        <f t="shared" si="39"/>
        <v>4.9076923078761325E-5</v>
      </c>
      <c r="BK32" s="8"/>
      <c r="BL32" s="32">
        <v>1301.5899999999999</v>
      </c>
      <c r="BM32" s="32">
        <v>20.781200000000002</v>
      </c>
      <c r="BN32" s="32">
        <v>28.337799999999998</v>
      </c>
      <c r="BO32" s="8">
        <f t="shared" si="9"/>
        <v>1.3636267395530572</v>
      </c>
      <c r="BP32" s="8">
        <f t="shared" si="40"/>
        <v>9.1787046046613063E-5</v>
      </c>
      <c r="BQ32" s="8">
        <f t="shared" si="41"/>
        <v>6.9885714284900757E-5</v>
      </c>
      <c r="BR32" s="8"/>
      <c r="BS32" s="32">
        <v>8666.5400000000009</v>
      </c>
      <c r="BT32" s="32">
        <v>3.5937000000000001</v>
      </c>
      <c r="BU32" s="32">
        <v>23.9377</v>
      </c>
      <c r="BV32" s="8">
        <f t="shared" si="10"/>
        <v>6.6610178924228505</v>
      </c>
      <c r="BW32" s="8">
        <f t="shared" si="42"/>
        <v>1.1365850189405708E-3</v>
      </c>
      <c r="BX32" s="8">
        <f t="shared" si="43"/>
        <v>1.6952672636305621E-4</v>
      </c>
      <c r="BY32" s="8"/>
      <c r="BZ32" s="32">
        <v>709.08</v>
      </c>
      <c r="CA32" s="32">
        <v>12.3734</v>
      </c>
      <c r="CB32" s="32">
        <v>33.956090000000003</v>
      </c>
      <c r="CC32" s="8">
        <f t="shared" si="11"/>
        <v>2.7442812808120647</v>
      </c>
      <c r="CD32" s="8">
        <f t="shared" si="44"/>
        <v>0.1580535744317661</v>
      </c>
      <c r="CE32" s="8">
        <f t="shared" si="45"/>
        <v>5.6440309132917976E-2</v>
      </c>
      <c r="CF32" s="8"/>
      <c r="CG32" s="32">
        <v>661.72</v>
      </c>
      <c r="CH32" s="32">
        <v>19.531200000000002</v>
      </c>
      <c r="CI32" s="8">
        <f t="shared" si="12"/>
        <v>1.198595068403375</v>
      </c>
      <c r="CJ32" s="32">
        <v>23.41</v>
      </c>
      <c r="CK32" s="8">
        <f t="shared" si="13"/>
        <v>-6.4685271532205E-5</v>
      </c>
      <c r="CL32" s="26">
        <f t="shared" si="14"/>
        <v>-6.6221530200527567E-5</v>
      </c>
      <c r="CM32" s="26"/>
      <c r="CN32" s="32">
        <v>603.45000000000005</v>
      </c>
      <c r="CO32" s="32">
        <v>10.6562</v>
      </c>
      <c r="CP32" s="32">
        <v>27.907220000000002</v>
      </c>
      <c r="CQ32" s="8">
        <f t="shared" si="15"/>
        <v>2.6188716427994971</v>
      </c>
      <c r="CR32" s="8">
        <f t="shared" si="46"/>
        <v>3.4411207303556104E-4</v>
      </c>
      <c r="CS32" s="8">
        <f t="shared" si="47"/>
        <v>1.3159002352843008E-4</v>
      </c>
      <c r="CT32" s="8"/>
      <c r="CU32" s="32">
        <v>1434.15</v>
      </c>
      <c r="CV32" s="32">
        <v>0.90750000000000008</v>
      </c>
      <c r="CW32" s="32">
        <v>5.2192700000000007</v>
      </c>
      <c r="CX32" s="8">
        <f t="shared" si="16"/>
        <v>5.7512617079889807</v>
      </c>
      <c r="CY32" s="8">
        <f t="shared" si="48"/>
        <v>0.33133904672196862</v>
      </c>
      <c r="CZ32" s="8">
        <f t="shared" si="49"/>
        <v>6.1263508902077213E-2</v>
      </c>
      <c r="DA32" s="8"/>
      <c r="DB32" s="32">
        <v>1064.28</v>
      </c>
      <c r="DC32" s="32">
        <v>5.1875</v>
      </c>
      <c r="DD32" s="32">
        <v>20.52214</v>
      </c>
      <c r="DE32" s="8">
        <f t="shared" si="17"/>
        <v>3.9560751807228915</v>
      </c>
      <c r="DF32" s="8">
        <f t="shared" si="50"/>
        <v>2.5882894715670556E-4</v>
      </c>
      <c r="DG32" s="8">
        <f t="shared" si="51"/>
        <v>6.7527443163628575E-5</v>
      </c>
      <c r="DH32" s="8"/>
      <c r="DI32" s="32">
        <v>706.45</v>
      </c>
      <c r="DJ32" s="32">
        <v>13.6563</v>
      </c>
      <c r="DK32" s="32">
        <v>13.391860000000001</v>
      </c>
      <c r="DL32" s="8">
        <f t="shared" si="18"/>
        <v>0.98063604343782729</v>
      </c>
      <c r="DM32" s="8">
        <f t="shared" si="52"/>
        <v>-4.2530597927283513E-5</v>
      </c>
      <c r="DN32" s="8">
        <f t="shared" si="53"/>
        <v>-4.3821682243649906E-5</v>
      </c>
      <c r="DO32" s="8"/>
      <c r="DP32" s="32">
        <v>1608.99</v>
      </c>
      <c r="DQ32" s="32">
        <v>1.2431000000000001</v>
      </c>
      <c r="DR32" s="32">
        <v>5.4536800000000003</v>
      </c>
      <c r="DS32" s="8">
        <f t="shared" si="19"/>
        <v>4.3871611294344781</v>
      </c>
      <c r="DT32" s="8">
        <f t="shared" si="54"/>
        <v>1.4171981461296042E-4</v>
      </c>
      <c r="DU32" s="8">
        <f t="shared" si="55"/>
        <v>3.2622251395331148E-5</v>
      </c>
      <c r="DV32" s="8"/>
      <c r="DW32" s="32">
        <v>1173.04</v>
      </c>
      <c r="DX32" s="32">
        <v>16.740400000000001</v>
      </c>
      <c r="DY32" s="32">
        <v>40.57508</v>
      </c>
      <c r="DZ32" s="8">
        <f t="shared" si="20"/>
        <v>2.4237819884829515</v>
      </c>
      <c r="EA32" s="8">
        <f t="shared" si="56"/>
        <v>4.2132334994066144E-4</v>
      </c>
      <c r="EB32" s="8">
        <f t="shared" si="57"/>
        <v>1.6647577019801574E-4</v>
      </c>
      <c r="EC32" s="8"/>
      <c r="ED32" s="32" t="s">
        <v>1</v>
      </c>
      <c r="EE32" s="32" t="s">
        <v>1</v>
      </c>
      <c r="EF32" s="32" t="e">
        <v>#VALUE!</v>
      </c>
      <c r="EG32" s="8" t="e">
        <f t="shared" si="21"/>
        <v>#VALUE!</v>
      </c>
      <c r="EH32" s="8" t="e">
        <f t="shared" si="58"/>
        <v>#VALUE!</v>
      </c>
      <c r="EI32" s="8" t="e">
        <f t="shared" si="59"/>
        <v>#VALUE!</v>
      </c>
      <c r="EJ32" s="8"/>
      <c r="EK32" s="32">
        <v>547.64</v>
      </c>
      <c r="EL32" s="32">
        <v>25.092100000000002</v>
      </c>
      <c r="EM32" s="32">
        <v>24.24295</v>
      </c>
      <c r="EN32" s="8">
        <f t="shared" si="22"/>
        <v>0.96615867145436207</v>
      </c>
      <c r="EO32" s="8">
        <f t="shared" si="60"/>
        <v>2.4568057352567065E-5</v>
      </c>
      <c r="EP32" s="8">
        <f t="shared" si="61"/>
        <v>2.5514020569550322E-5</v>
      </c>
      <c r="EQ32" s="8"/>
      <c r="ER32" s="33">
        <v>861.05000000000007</v>
      </c>
      <c r="ES32" s="33">
        <v>13.2187</v>
      </c>
      <c r="ET32" s="33">
        <v>19.24147</v>
      </c>
      <c r="EU32" s="1">
        <f t="shared" si="23"/>
        <v>1.4556249858155492</v>
      </c>
      <c r="EV32" s="1">
        <f t="shared" si="62"/>
        <v>1.406846193893546E-6</v>
      </c>
      <c r="EW32" s="1">
        <f t="shared" si="63"/>
        <v>9.8750019672522171E-7</v>
      </c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</row>
    <row r="33" spans="1:254" s="30" customFormat="1" ht="16.5" x14ac:dyDescent="0.3">
      <c r="A33" s="4">
        <v>34089</v>
      </c>
      <c r="B33" s="1">
        <v>7.5513000000000003</v>
      </c>
      <c r="C33" s="8">
        <f t="shared" si="1"/>
        <v>10.249518625931959</v>
      </c>
      <c r="D33" s="1">
        <v>77.397190000000009</v>
      </c>
      <c r="E33" s="2">
        <f t="shared" si="64"/>
        <v>8.0709388973991043</v>
      </c>
      <c r="F33" s="8">
        <f t="shared" si="24"/>
        <v>1.9142584259732731E-4</v>
      </c>
      <c r="G33" s="26">
        <f t="shared" si="25"/>
        <v>1.9302344369798163E-4</v>
      </c>
      <c r="H33" s="1">
        <v>1046.97</v>
      </c>
      <c r="I33" s="1"/>
      <c r="J33" s="1">
        <v>2.6718999999999999</v>
      </c>
      <c r="K33" s="8">
        <f t="shared" si="2"/>
        <v>8.9667315393540168</v>
      </c>
      <c r="L33" s="1">
        <v>23.958209999999998</v>
      </c>
      <c r="M33" s="2">
        <f t="shared" si="26"/>
        <v>2.6717645469767453</v>
      </c>
      <c r="N33" s="8">
        <f t="shared" si="27"/>
        <v>4.4819088761804959E-4</v>
      </c>
      <c r="O33" s="26">
        <f t="shared" si="28"/>
        <v>4.3056943195596276E-4</v>
      </c>
      <c r="P33" s="1">
        <v>2747.94</v>
      </c>
      <c r="Q33" s="1"/>
      <c r="R33" s="1">
        <v>1368.64</v>
      </c>
      <c r="S33" s="1">
        <v>9.8437000000000001</v>
      </c>
      <c r="T33" s="1">
        <v>51.454070000000002</v>
      </c>
      <c r="U33" s="2">
        <f t="shared" si="0"/>
        <v>5.2271066773672503</v>
      </c>
      <c r="V33" s="2">
        <f t="shared" si="29"/>
        <v>-0.67238357467640542</v>
      </c>
      <c r="W33" s="2">
        <f t="shared" si="3"/>
        <v>-0.12338187233723819</v>
      </c>
      <c r="X33" s="1"/>
      <c r="Y33" s="31">
        <v>17.302900000000001</v>
      </c>
      <c r="Z33" s="1">
        <v>29.962289999999999</v>
      </c>
      <c r="AA33" s="2">
        <f t="shared" si="4"/>
        <v>1.731634003548538</v>
      </c>
      <c r="AB33" s="2">
        <f t="shared" si="30"/>
        <v>1.2539673289763023E-4</v>
      </c>
      <c r="AC33" s="2">
        <f t="shared" si="31"/>
        <v>6.7692533967544932E-5</v>
      </c>
      <c r="AD33" s="1">
        <v>2064.29</v>
      </c>
      <c r="AE33" s="1"/>
      <c r="AF33" s="32">
        <v>525.70000000000005</v>
      </c>
      <c r="AG33" s="32">
        <v>440.19</v>
      </c>
      <c r="AH33" s="32">
        <v>3062.0210000000002</v>
      </c>
      <c r="AI33" s="32"/>
      <c r="AJ33" s="32">
        <v>777.33</v>
      </c>
      <c r="AK33" s="32">
        <v>7.3250000000000002</v>
      </c>
      <c r="AL33" s="32">
        <v>18.780450000000002</v>
      </c>
      <c r="AM33" s="7">
        <f t="shared" si="5"/>
        <v>2.5638839590443689</v>
      </c>
      <c r="AN33" s="7">
        <f t="shared" si="32"/>
        <v>1.0936247326068275E-4</v>
      </c>
      <c r="AO33" s="7">
        <f t="shared" si="33"/>
        <v>4.2301908074582339E-5</v>
      </c>
      <c r="AP33" s="7"/>
      <c r="AQ33" s="32">
        <v>2193.89</v>
      </c>
      <c r="AR33" s="32">
        <v>16.5</v>
      </c>
      <c r="AS33" s="32">
        <v>81.971940000000004</v>
      </c>
      <c r="AT33" s="32">
        <f t="shared" si="6"/>
        <v>4.967996363636364</v>
      </c>
      <c r="AU33" s="32">
        <f t="shared" si="34"/>
        <v>1.2323152574041237E-3</v>
      </c>
      <c r="AV33" s="32">
        <f t="shared" si="35"/>
        <v>2.4781608223681251E-4</v>
      </c>
      <c r="AW33" s="32"/>
      <c r="AX33" s="32">
        <v>377.12</v>
      </c>
      <c r="AY33" s="32">
        <v>1.8304</v>
      </c>
      <c r="AZ33" s="32">
        <v>6.0652300000000006</v>
      </c>
      <c r="BA33" s="8">
        <f t="shared" si="7"/>
        <v>3.3136090472027973</v>
      </c>
      <c r="BB33" s="8">
        <f t="shared" si="36"/>
        <v>-3.2685788601185308E-4</v>
      </c>
      <c r="BC33" s="8">
        <f t="shared" si="37"/>
        <v>-9.8401022126531207E-5</v>
      </c>
      <c r="BD33" s="8"/>
      <c r="BE33" s="32">
        <v>22294.03</v>
      </c>
      <c r="BF33" s="32">
        <v>13.375</v>
      </c>
      <c r="BG33" s="32">
        <v>61.484360000000002</v>
      </c>
      <c r="BH33" s="8">
        <f t="shared" si="8"/>
        <v>4.5969614953271032</v>
      </c>
      <c r="BI33" s="8">
        <f t="shared" si="38"/>
        <v>5.8181715183964077E-5</v>
      </c>
      <c r="BJ33" s="8">
        <f t="shared" si="39"/>
        <v>1.1574803160385727E-5</v>
      </c>
      <c r="BK33" s="8"/>
      <c r="BL33" s="32">
        <v>1348.56</v>
      </c>
      <c r="BM33" s="32">
        <v>21.531200000000002</v>
      </c>
      <c r="BN33" s="32">
        <v>29.360520000000001</v>
      </c>
      <c r="BO33" s="8">
        <f t="shared" si="9"/>
        <v>1.3636267370141932</v>
      </c>
      <c r="BP33" s="8">
        <f t="shared" si="40"/>
        <v>-7.3244093982642866E-8</v>
      </c>
      <c r="BQ33" s="8">
        <f t="shared" si="41"/>
        <v>-5.4664788695646394E-8</v>
      </c>
      <c r="BR33" s="8"/>
      <c r="BS33" s="32">
        <v>7176.9400000000005</v>
      </c>
      <c r="BT33" s="32">
        <v>2.9727000000000001</v>
      </c>
      <c r="BU33" s="32">
        <v>19.881119999999999</v>
      </c>
      <c r="BV33" s="8">
        <f t="shared" si="10"/>
        <v>6.6878998889898069</v>
      </c>
      <c r="BW33" s="8">
        <f t="shared" si="42"/>
        <v>0.58896868440404126</v>
      </c>
      <c r="BX33" s="8">
        <f t="shared" si="43"/>
        <v>7.9912111194591517E-2</v>
      </c>
      <c r="BY33" s="8"/>
      <c r="BZ33" s="32">
        <v>702.43000000000006</v>
      </c>
      <c r="CA33" s="32">
        <v>12.1873</v>
      </c>
      <c r="CB33" s="32">
        <v>33.445480000000003</v>
      </c>
      <c r="CC33" s="8">
        <f t="shared" si="11"/>
        <v>2.7442895473156486</v>
      </c>
      <c r="CD33" s="8">
        <f t="shared" si="44"/>
        <v>2.7858765998192838E-4</v>
      </c>
      <c r="CE33" s="8">
        <f t="shared" si="45"/>
        <v>1.0074635912349361E-4</v>
      </c>
      <c r="CF33" s="8"/>
      <c r="CG33" s="32">
        <v>660.78</v>
      </c>
      <c r="CH33" s="32">
        <v>19.3125</v>
      </c>
      <c r="CI33" s="8">
        <f t="shared" si="12"/>
        <v>1.1994915210355988</v>
      </c>
      <c r="CJ33" s="32">
        <v>23.165179999999999</v>
      </c>
      <c r="CK33" s="8">
        <f t="shared" si="13"/>
        <v>-1.7410768555154058E-2</v>
      </c>
      <c r="CL33" s="26">
        <f t="shared" si="14"/>
        <v>-1.7312741459818981E-2</v>
      </c>
      <c r="CM33" s="26"/>
      <c r="CN33" s="32">
        <v>617.61</v>
      </c>
      <c r="CO33" s="32">
        <v>10.9062</v>
      </c>
      <c r="CP33" s="32">
        <v>28.591650000000001</v>
      </c>
      <c r="CQ33" s="8">
        <f t="shared" si="15"/>
        <v>2.6215959729328273</v>
      </c>
      <c r="CR33" s="8">
        <f t="shared" si="46"/>
        <v>7.6960787020052185E-2</v>
      </c>
      <c r="CS33" s="8">
        <f t="shared" si="47"/>
        <v>2.9712089300123146E-2</v>
      </c>
      <c r="CT33" s="8"/>
      <c r="CU33" s="32">
        <v>1390.24</v>
      </c>
      <c r="CV33" s="32">
        <v>0.87980000000000003</v>
      </c>
      <c r="CW33" s="32">
        <v>5.0594999999999999</v>
      </c>
      <c r="CX33" s="8">
        <f t="shared" si="16"/>
        <v>5.7507388042736984</v>
      </c>
      <c r="CY33" s="8">
        <f t="shared" si="48"/>
        <v>-2.6874035107661075E-3</v>
      </c>
      <c r="CZ33" s="8">
        <f t="shared" si="49"/>
        <v>-4.6005068870577648E-4</v>
      </c>
      <c r="DA33" s="8"/>
      <c r="DB33" s="32">
        <v>1166.8600000000001</v>
      </c>
      <c r="DC33" s="32">
        <v>5.6875</v>
      </c>
      <c r="DD33" s="32">
        <v>22.190799999999999</v>
      </c>
      <c r="DE33" s="8">
        <f t="shared" si="17"/>
        <v>3.9016791208791206</v>
      </c>
      <c r="DF33" s="8">
        <f t="shared" si="50"/>
        <v>-1.1617078201716988</v>
      </c>
      <c r="DG33" s="8">
        <f t="shared" si="51"/>
        <v>-0.30937759036144841</v>
      </c>
      <c r="DH33" s="8"/>
      <c r="DI33" s="32">
        <v>641.79</v>
      </c>
      <c r="DJ33" s="32">
        <v>12.4063</v>
      </c>
      <c r="DK33" s="32">
        <v>12.554620000000002</v>
      </c>
      <c r="DL33" s="8">
        <f t="shared" si="18"/>
        <v>1.0119552163013954</v>
      </c>
      <c r="DM33" s="8">
        <f t="shared" si="52"/>
        <v>0.40631114616055641</v>
      </c>
      <c r="DN33" s="8">
        <f t="shared" si="53"/>
        <v>0.38855505429728399</v>
      </c>
      <c r="DO33" s="8"/>
      <c r="DP33" s="32">
        <v>1483.15</v>
      </c>
      <c r="DQ33" s="32">
        <v>1.1459000000000001</v>
      </c>
      <c r="DR33" s="32">
        <v>5.0271300000000005</v>
      </c>
      <c r="DS33" s="8">
        <f t="shared" si="19"/>
        <v>4.3870582075224718</v>
      </c>
      <c r="DT33" s="8">
        <f t="shared" si="54"/>
        <v>-5.3935250228757047E-4</v>
      </c>
      <c r="DU33" s="8">
        <f t="shared" si="55"/>
        <v>-1.1793821896871615E-4</v>
      </c>
      <c r="DV33" s="8"/>
      <c r="DW33" s="32">
        <v>1226.92</v>
      </c>
      <c r="DX33" s="32">
        <v>17.509399999999999</v>
      </c>
      <c r="DY33" s="32">
        <v>42.438960000000002</v>
      </c>
      <c r="DZ33" s="8">
        <f t="shared" si="20"/>
        <v>2.4237815116451737</v>
      </c>
      <c r="EA33" s="8">
        <f t="shared" si="56"/>
        <v>-1.9792115176063775E-5</v>
      </c>
      <c r="EB33" s="8">
        <f t="shared" si="57"/>
        <v>-8.3491433826576866E-6</v>
      </c>
      <c r="EC33" s="8"/>
      <c r="ED33" s="32" t="s">
        <v>1</v>
      </c>
      <c r="EE33" s="32" t="s">
        <v>1</v>
      </c>
      <c r="EF33" s="32" t="e">
        <v>#VALUE!</v>
      </c>
      <c r="EG33" s="8" t="e">
        <f t="shared" si="21"/>
        <v>#VALUE!</v>
      </c>
      <c r="EH33" s="8" t="e">
        <f t="shared" si="58"/>
        <v>#VALUE!</v>
      </c>
      <c r="EI33" s="8" t="e">
        <f t="shared" si="59"/>
        <v>#VALUE!</v>
      </c>
      <c r="EJ33" s="8"/>
      <c r="EK33" s="32">
        <v>508.64</v>
      </c>
      <c r="EL33" s="32">
        <v>23.0197</v>
      </c>
      <c r="EM33" s="32">
        <v>22.240740000000002</v>
      </c>
      <c r="EN33" s="8">
        <f t="shared" si="22"/>
        <v>0.96616115761717147</v>
      </c>
      <c r="EO33" s="8">
        <f t="shared" si="60"/>
        <v>5.7783010660858825E-5</v>
      </c>
      <c r="EP33" s="8">
        <f t="shared" si="61"/>
        <v>5.7230722022350022E-5</v>
      </c>
      <c r="EQ33" s="8"/>
      <c r="ER33" s="33">
        <v>783.7</v>
      </c>
      <c r="ES33" s="33">
        <v>12.0312</v>
      </c>
      <c r="ET33" s="33">
        <v>17.512920000000001</v>
      </c>
      <c r="EU33" s="1">
        <f t="shared" si="23"/>
        <v>1.4556253740275285</v>
      </c>
      <c r="EV33" s="1">
        <f t="shared" si="62"/>
        <v>7.1342472436416171E-6</v>
      </c>
      <c r="EW33" s="1">
        <f t="shared" si="63"/>
        <v>4.6706559653220125E-6</v>
      </c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</row>
    <row r="34" spans="1:254" s="30" customFormat="1" ht="16.5" x14ac:dyDescent="0.3">
      <c r="A34" s="4">
        <v>34120</v>
      </c>
      <c r="B34" s="1">
        <v>7.7284000000000006</v>
      </c>
      <c r="C34" s="8">
        <f t="shared" si="1"/>
        <v>10.249477252730188</v>
      </c>
      <c r="D34" s="1">
        <v>79.212059999999994</v>
      </c>
      <c r="E34" s="2">
        <f t="shared" si="64"/>
        <v>8.2601912636857673</v>
      </c>
      <c r="F34" s="8">
        <f t="shared" si="24"/>
        <v>3.1608505555187085E-4</v>
      </c>
      <c r="G34" s="26">
        <f t="shared" si="25"/>
        <v>3.1974865256856333E-4</v>
      </c>
      <c r="H34" s="1">
        <v>1071.52</v>
      </c>
      <c r="I34" s="1"/>
      <c r="J34" s="1">
        <v>2.8945000000000003</v>
      </c>
      <c r="K34" s="8">
        <f t="shared" si="2"/>
        <v>8.9669096562446011</v>
      </c>
      <c r="L34" s="1">
        <v>25.954720000000002</v>
      </c>
      <c r="M34" s="2">
        <f t="shared" si="26"/>
        <v>2.8944067311627917</v>
      </c>
      <c r="N34" s="8">
        <f t="shared" si="27"/>
        <v>-4.9573492987431964E-4</v>
      </c>
      <c r="O34" s="26">
        <f t="shared" si="28"/>
        <v>-5.1555933979652302E-4</v>
      </c>
      <c r="P34" s="1">
        <v>2976.93</v>
      </c>
      <c r="Q34" s="1"/>
      <c r="R34" s="1">
        <v>1442.51</v>
      </c>
      <c r="S34" s="1">
        <v>10.375</v>
      </c>
      <c r="T34" s="1">
        <v>54.230959999999996</v>
      </c>
      <c r="U34" s="2">
        <f t="shared" si="0"/>
        <v>5.2270804819277101</v>
      </c>
      <c r="V34" s="2">
        <f t="shared" si="29"/>
        <v>-1.3842329068340122E-3</v>
      </c>
      <c r="W34" s="2">
        <f t="shared" si="3"/>
        <v>-2.7177768522346213E-4</v>
      </c>
      <c r="X34" s="1"/>
      <c r="Y34" s="31">
        <v>16.6706</v>
      </c>
      <c r="Z34" s="1">
        <v>29.000499999999999</v>
      </c>
      <c r="AA34" s="2">
        <f t="shared" si="4"/>
        <v>1.7396194498098447</v>
      </c>
      <c r="AB34" s="2">
        <f t="shared" si="30"/>
        <v>0.23542209548085619</v>
      </c>
      <c r="AC34" s="2">
        <f t="shared" si="31"/>
        <v>0.13312218044374036</v>
      </c>
      <c r="AD34" s="1">
        <v>1988.8500000000001</v>
      </c>
      <c r="AE34" s="1"/>
      <c r="AF34" s="32">
        <v>539.76</v>
      </c>
      <c r="AG34" s="32">
        <v>450.19</v>
      </c>
      <c r="AH34" s="32">
        <v>3133.203</v>
      </c>
      <c r="AI34" s="32"/>
      <c r="AJ34" s="32">
        <v>865.58</v>
      </c>
      <c r="AK34" s="32">
        <v>8.156600000000001</v>
      </c>
      <c r="AL34" s="32">
        <v>20.91245</v>
      </c>
      <c r="AM34" s="7">
        <f t="shared" si="5"/>
        <v>2.5638685236495595</v>
      </c>
      <c r="AN34" s="7">
        <f t="shared" si="32"/>
        <v>-3.0633779131532366E-4</v>
      </c>
      <c r="AO34" s="7">
        <f t="shared" si="33"/>
        <v>-1.2590034130077754E-4</v>
      </c>
      <c r="AP34" s="7"/>
      <c r="AQ34" s="32">
        <v>2201.71</v>
      </c>
      <c r="AR34" s="32">
        <v>16.375</v>
      </c>
      <c r="AS34" s="32">
        <v>81.350940000000008</v>
      </c>
      <c r="AT34" s="32">
        <f t="shared" si="6"/>
        <v>4.9679963358778627</v>
      </c>
      <c r="AU34" s="32">
        <f t="shared" si="34"/>
        <v>-2.266799186386379E-6</v>
      </c>
      <c r="AV34" s="32">
        <f t="shared" si="35"/>
        <v>-4.5454545016809789E-7</v>
      </c>
      <c r="AW34" s="32"/>
      <c r="AX34" s="32">
        <v>417.56</v>
      </c>
      <c r="AY34" s="32">
        <v>2.0223</v>
      </c>
      <c r="AZ34" s="32">
        <v>6.7013400000000001</v>
      </c>
      <c r="BA34" s="8">
        <f t="shared" si="7"/>
        <v>3.3137219997033083</v>
      </c>
      <c r="BB34" s="8">
        <f t="shared" si="36"/>
        <v>7.2100800222449281E-4</v>
      </c>
      <c r="BC34" s="8">
        <f t="shared" si="37"/>
        <v>2.2842384178234365E-4</v>
      </c>
      <c r="BD34" s="8"/>
      <c r="BE34" s="32">
        <v>23231.63</v>
      </c>
      <c r="BF34" s="32">
        <v>13.9375</v>
      </c>
      <c r="BG34" s="32">
        <v>64.119640000000004</v>
      </c>
      <c r="BH34" s="8">
        <f t="shared" si="8"/>
        <v>4.6005122869955164</v>
      </c>
      <c r="BI34" s="8">
        <f t="shared" si="38"/>
        <v>0.22299681835968652</v>
      </c>
      <c r="BJ34" s="8">
        <f t="shared" si="39"/>
        <v>4.9489158878502693E-2</v>
      </c>
      <c r="BK34" s="8"/>
      <c r="BL34" s="32">
        <v>1393.8600000000001</v>
      </c>
      <c r="BM34" s="32">
        <v>22.031200000000002</v>
      </c>
      <c r="BN34" s="32">
        <v>28.655950000000001</v>
      </c>
      <c r="BO34" s="8">
        <f t="shared" si="9"/>
        <v>1.3006985547768619</v>
      </c>
      <c r="BP34" s="8">
        <f t="shared" si="40"/>
        <v>-1.8254354984633328</v>
      </c>
      <c r="BQ34" s="8">
        <f t="shared" si="41"/>
        <v>-1.3863833685070954</v>
      </c>
      <c r="BR34" s="8"/>
      <c r="BS34" s="32">
        <v>8365.24</v>
      </c>
      <c r="BT34" s="32">
        <v>3.4648000000000003</v>
      </c>
      <c r="BU34" s="32">
        <v>24.50337</v>
      </c>
      <c r="BV34" s="8">
        <f t="shared" si="10"/>
        <v>7.0720878549988448</v>
      </c>
      <c r="BW34" s="8">
        <f t="shared" si="42"/>
        <v>8.5259934677242413</v>
      </c>
      <c r="BX34" s="8">
        <f t="shared" si="43"/>
        <v>1.3311344646281165</v>
      </c>
      <c r="BY34" s="8"/>
      <c r="BZ34" s="32">
        <v>702.43000000000006</v>
      </c>
      <c r="CA34" s="32">
        <v>12.1873</v>
      </c>
      <c r="CB34" s="32">
        <v>33.445480000000003</v>
      </c>
      <c r="CC34" s="8">
        <f t="shared" si="11"/>
        <v>2.7442895473156486</v>
      </c>
      <c r="CD34" s="8">
        <f t="shared" si="44"/>
        <v>0</v>
      </c>
      <c r="CE34" s="8">
        <f t="shared" si="45"/>
        <v>0</v>
      </c>
      <c r="CF34" s="8"/>
      <c r="CG34" s="32">
        <v>656.5</v>
      </c>
      <c r="CH34" s="32">
        <v>19.1875</v>
      </c>
      <c r="CI34" s="8">
        <f t="shared" si="12"/>
        <v>1.1994918566775246</v>
      </c>
      <c r="CJ34" s="32">
        <v>23.015250000000002</v>
      </c>
      <c r="CK34" s="8">
        <f t="shared" si="13"/>
        <v>-6.4611070718090247E-6</v>
      </c>
      <c r="CL34" s="26">
        <f t="shared" si="14"/>
        <v>-6.4401294529448094E-6</v>
      </c>
      <c r="CM34" s="26"/>
      <c r="CN34" s="32">
        <v>635.54</v>
      </c>
      <c r="CO34" s="32">
        <v>11.1562</v>
      </c>
      <c r="CP34" s="32">
        <v>29.247040000000002</v>
      </c>
      <c r="CQ34" s="8">
        <f t="shared" si="15"/>
        <v>2.6215951668130728</v>
      </c>
      <c r="CR34" s="8">
        <f t="shared" si="46"/>
        <v>-2.331245529181513E-5</v>
      </c>
      <c r="CS34" s="8">
        <f t="shared" si="47"/>
        <v>-8.9932332051345654E-6</v>
      </c>
      <c r="CT34" s="8"/>
      <c r="CU34" s="32">
        <v>1629.27</v>
      </c>
      <c r="CV34" s="32">
        <v>1.0310000000000001</v>
      </c>
      <c r="CW34" s="32">
        <v>5.9293699999999996</v>
      </c>
      <c r="CX34" s="8">
        <f t="shared" si="16"/>
        <v>5.7510863239573222</v>
      </c>
      <c r="CY34" s="8">
        <f t="shared" si="48"/>
        <v>1.9094243128914621E-3</v>
      </c>
      <c r="CZ34" s="8">
        <f t="shared" si="49"/>
        <v>3.5829279381616175E-4</v>
      </c>
      <c r="DA34" s="8"/>
      <c r="DB34" s="32">
        <v>1234.25</v>
      </c>
      <c r="DC34" s="32">
        <v>5.9792000000000005</v>
      </c>
      <c r="DD34" s="32">
        <v>23.328790000000001</v>
      </c>
      <c r="DE34" s="8">
        <f t="shared" si="17"/>
        <v>3.9016574123628578</v>
      </c>
      <c r="DF34" s="8">
        <f t="shared" si="50"/>
        <v>-4.940813798959367E-4</v>
      </c>
      <c r="DG34" s="8">
        <f t="shared" si="51"/>
        <v>-1.2979956043923657E-4</v>
      </c>
      <c r="DH34" s="8"/>
      <c r="DI34" s="32">
        <v>614.63</v>
      </c>
      <c r="DJ34" s="32">
        <v>11.7813</v>
      </c>
      <c r="DK34" s="32">
        <v>11.922139999999999</v>
      </c>
      <c r="DL34" s="8">
        <f t="shared" si="18"/>
        <v>1.0119545381239761</v>
      </c>
      <c r="DM34" s="8">
        <f t="shared" si="52"/>
        <v>-8.2997929652188186E-6</v>
      </c>
      <c r="DN34" s="8">
        <f t="shared" si="53"/>
        <v>-7.9898116303045441E-6</v>
      </c>
      <c r="DO34" s="8"/>
      <c r="DP34" s="32">
        <v>1941.57</v>
      </c>
      <c r="DQ34" s="32">
        <v>1.5001</v>
      </c>
      <c r="DR34" s="32">
        <v>6.6202300000000003</v>
      </c>
      <c r="DS34" s="8">
        <f t="shared" si="19"/>
        <v>4.4131924538364116</v>
      </c>
      <c r="DT34" s="8">
        <f t="shared" si="54"/>
        <v>0.15219748757356488</v>
      </c>
      <c r="DU34" s="8">
        <f t="shared" si="55"/>
        <v>3.92039828955415E-2</v>
      </c>
      <c r="DV34" s="8"/>
      <c r="DW34" s="32">
        <v>1268.3700000000001</v>
      </c>
      <c r="DX34" s="32">
        <v>18.101000000000003</v>
      </c>
      <c r="DY34" s="32">
        <v>43.796230000000001</v>
      </c>
      <c r="DZ34" s="8">
        <f t="shared" si="20"/>
        <v>2.4195475388100101</v>
      </c>
      <c r="EA34" s="8">
        <f t="shared" si="56"/>
        <v>-0.18255872594758979</v>
      </c>
      <c r="EB34" s="8">
        <f t="shared" si="57"/>
        <v>-7.6639142289296469E-2</v>
      </c>
      <c r="EC34" s="8"/>
      <c r="ED34" s="32" t="s">
        <v>1</v>
      </c>
      <c r="EE34" s="32" t="s">
        <v>1</v>
      </c>
      <c r="EF34" s="32" t="e">
        <v>#VALUE!</v>
      </c>
      <c r="EG34" s="8" t="e">
        <f t="shared" si="21"/>
        <v>#VALUE!</v>
      </c>
      <c r="EH34" s="8" t="e">
        <f t="shared" si="58"/>
        <v>#VALUE!</v>
      </c>
      <c r="EI34" s="8" t="e">
        <f t="shared" si="59"/>
        <v>#VALUE!</v>
      </c>
      <c r="EJ34" s="8"/>
      <c r="EK34" s="32">
        <v>537.1</v>
      </c>
      <c r="EL34" s="32">
        <v>24.308</v>
      </c>
      <c r="EM34" s="32">
        <v>23.567869999999999</v>
      </c>
      <c r="EN34" s="8">
        <f t="shared" si="22"/>
        <v>0.96955199934178049</v>
      </c>
      <c r="EO34" s="8">
        <f t="shared" si="60"/>
        <v>7.7664873067170945E-2</v>
      </c>
      <c r="EP34" s="8">
        <f t="shared" si="61"/>
        <v>8.2424580641792922E-2</v>
      </c>
      <c r="EQ34" s="8"/>
      <c r="ER34" s="33">
        <v>810.16</v>
      </c>
      <c r="ES34" s="33">
        <v>12.4375</v>
      </c>
      <c r="ET34" s="33">
        <v>18.030990000000003</v>
      </c>
      <c r="EU34" s="1">
        <f t="shared" si="23"/>
        <v>1.44972783919598</v>
      </c>
      <c r="EV34" s="1">
        <f t="shared" si="62"/>
        <v>-0.10481072363721117</v>
      </c>
      <c r="EW34" s="1">
        <f t="shared" si="63"/>
        <v>-7.3350589467383154E-2</v>
      </c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</row>
    <row r="35" spans="1:254" s="30" customFormat="1" ht="16.5" x14ac:dyDescent="0.3">
      <c r="A35" s="4">
        <v>34150</v>
      </c>
      <c r="B35" s="1">
        <v>7.9784000000000006</v>
      </c>
      <c r="C35" s="8">
        <f t="shared" si="1"/>
        <v>10.256114007821116</v>
      </c>
      <c r="D35" s="1">
        <v>81.827380000000005</v>
      </c>
      <c r="E35" s="2">
        <f t="shared" ref="E35:E98" si="65">H35/H34*E34</f>
        <v>8.5845798410113403</v>
      </c>
      <c r="F35" s="8">
        <f t="shared" si="24"/>
        <v>-5.212109243109992E-2</v>
      </c>
      <c r="G35" s="26">
        <f t="shared" si="25"/>
        <v>-5.295068681746562E-2</v>
      </c>
      <c r="H35" s="1">
        <v>1113.6000000000001</v>
      </c>
      <c r="I35" s="1"/>
      <c r="J35" s="1">
        <v>2.75</v>
      </c>
      <c r="K35" s="8">
        <f t="shared" si="2"/>
        <v>9.0071963636363641</v>
      </c>
      <c r="L35" s="1">
        <v>24.76979</v>
      </c>
      <c r="M35" s="2">
        <f t="shared" si="26"/>
        <v>2.7498871702325589</v>
      </c>
      <c r="N35" s="8">
        <f t="shared" si="27"/>
        <v>-0.1136991599364031</v>
      </c>
      <c r="O35" s="26">
        <f t="shared" si="28"/>
        <v>-0.11078844532734511</v>
      </c>
      <c r="P35" s="1">
        <v>2828.29</v>
      </c>
      <c r="Q35" s="1"/>
      <c r="R35" s="1">
        <v>1501.02</v>
      </c>
      <c r="S35" s="1">
        <v>10.75</v>
      </c>
      <c r="T35" s="1">
        <v>56.191139999999997</v>
      </c>
      <c r="U35" s="2">
        <f t="shared" si="0"/>
        <v>5.2270827906976738</v>
      </c>
      <c r="V35" s="2">
        <f t="shared" si="29"/>
        <v>1.2746961390184395E-4</v>
      </c>
      <c r="W35" s="2">
        <f t="shared" si="3"/>
        <v>2.4819277109511262E-5</v>
      </c>
      <c r="X35" s="1"/>
      <c r="Y35" s="31">
        <v>17.015499999999999</v>
      </c>
      <c r="Z35" s="1">
        <v>29.546970000000002</v>
      </c>
      <c r="AA35" s="2">
        <f t="shared" si="4"/>
        <v>1.7364738032969942</v>
      </c>
      <c r="AB35" s="2">
        <f t="shared" si="30"/>
        <v>-9.2084822420860857E-2</v>
      </c>
      <c r="AC35" s="2">
        <f t="shared" si="31"/>
        <v>-5.3524748239411224E-2</v>
      </c>
      <c r="AD35" s="1">
        <v>2039.18</v>
      </c>
      <c r="AE35" s="1"/>
      <c r="AF35" s="32">
        <v>541.34</v>
      </c>
      <c r="AG35" s="32">
        <v>450.53000000000003</v>
      </c>
      <c r="AH35" s="32">
        <v>3142.2139999999999</v>
      </c>
      <c r="AI35" s="32"/>
      <c r="AJ35" s="32">
        <v>843.52</v>
      </c>
      <c r="AK35" s="32">
        <v>7.9242000000000008</v>
      </c>
      <c r="AL35" s="32">
        <v>20.43038</v>
      </c>
      <c r="AM35" s="7">
        <f t="shared" si="5"/>
        <v>2.578226193180384</v>
      </c>
      <c r="AN35" s="7">
        <f t="shared" si="32"/>
        <v>0.29679334530452878</v>
      </c>
      <c r="AO35" s="7">
        <f t="shared" si="33"/>
        <v>0.11377304489615703</v>
      </c>
      <c r="AP35" s="7"/>
      <c r="AQ35" s="32">
        <v>2222.7200000000003</v>
      </c>
      <c r="AR35" s="32">
        <v>16.531300000000002</v>
      </c>
      <c r="AS35" s="32">
        <v>82.127189999999999</v>
      </c>
      <c r="AT35" s="32">
        <f t="shared" si="6"/>
        <v>4.9679813444798651</v>
      </c>
      <c r="AU35" s="32">
        <f t="shared" si="34"/>
        <v>-1.2253828553711584E-3</v>
      </c>
      <c r="AV35" s="32">
        <f t="shared" si="35"/>
        <v>-2.4782729772088175E-4</v>
      </c>
      <c r="AW35" s="32"/>
      <c r="AX35" s="32">
        <v>291.28000000000003</v>
      </c>
      <c r="AY35" s="32">
        <v>1.4107000000000001</v>
      </c>
      <c r="AZ35" s="32">
        <v>4.5526500000000008</v>
      </c>
      <c r="BA35" s="8">
        <f t="shared" si="7"/>
        <v>3.2272276174948611</v>
      </c>
      <c r="BB35" s="8">
        <f t="shared" si="36"/>
        <v>-0.48670345621502131</v>
      </c>
      <c r="BC35" s="8">
        <f t="shared" si="37"/>
        <v>-0.12201762498145641</v>
      </c>
      <c r="BD35" s="8"/>
      <c r="BE35" s="32">
        <v>21904.15</v>
      </c>
      <c r="BF35" s="32">
        <v>13.125</v>
      </c>
      <c r="BG35" s="32">
        <v>60.381749999999997</v>
      </c>
      <c r="BH35" s="8">
        <f t="shared" si="8"/>
        <v>4.6005142857142856</v>
      </c>
      <c r="BI35" s="8">
        <f t="shared" si="38"/>
        <v>1.2442163248965239E-4</v>
      </c>
      <c r="BJ35" s="8">
        <f t="shared" si="39"/>
        <v>2.6233183846091634E-5</v>
      </c>
      <c r="BK35" s="8"/>
      <c r="BL35" s="32">
        <v>1387.93</v>
      </c>
      <c r="BM35" s="32">
        <v>21.9375</v>
      </c>
      <c r="BN35" s="32">
        <v>28.534010000000002</v>
      </c>
      <c r="BO35" s="8">
        <f t="shared" si="9"/>
        <v>1.3006956125356126</v>
      </c>
      <c r="BP35" s="8">
        <f t="shared" si="40"/>
        <v>-8.4133329679025455E-5</v>
      </c>
      <c r="BQ35" s="8">
        <f t="shared" si="41"/>
        <v>-6.4545417403180649E-5</v>
      </c>
      <c r="BR35" s="8"/>
      <c r="BS35" s="32">
        <v>8299.2199999999993</v>
      </c>
      <c r="BT35" s="32">
        <v>3.4375</v>
      </c>
      <c r="BU35" s="32">
        <v>23.176880000000001</v>
      </c>
      <c r="BV35" s="8">
        <f t="shared" si="10"/>
        <v>6.7423650909090913</v>
      </c>
      <c r="BW35" s="8">
        <f t="shared" si="42"/>
        <v>-7.8606319112452354</v>
      </c>
      <c r="BX35" s="8">
        <f t="shared" si="43"/>
        <v>-1.1334220015585283</v>
      </c>
      <c r="BY35" s="8"/>
      <c r="BZ35" s="32">
        <v>743.54</v>
      </c>
      <c r="CA35" s="32">
        <v>12.900600000000001</v>
      </c>
      <c r="CB35" s="32">
        <v>35.428160000000005</v>
      </c>
      <c r="CC35" s="8">
        <f t="shared" si="11"/>
        <v>2.7462412600964301</v>
      </c>
      <c r="CD35" s="8">
        <f t="shared" si="44"/>
        <v>6.7210781723473528E-2</v>
      </c>
      <c r="CE35" s="8">
        <f t="shared" si="45"/>
        <v>2.5178265899751473E-2</v>
      </c>
      <c r="CF35" s="8"/>
      <c r="CG35" s="32">
        <v>662.91</v>
      </c>
      <c r="CH35" s="32">
        <v>19.375</v>
      </c>
      <c r="CI35" s="8">
        <f t="shared" si="12"/>
        <v>1.2000614193548387</v>
      </c>
      <c r="CJ35" s="32">
        <v>23.251189999999998</v>
      </c>
      <c r="CK35" s="8">
        <f t="shared" si="13"/>
        <v>-1.0981880371962821E-2</v>
      </c>
      <c r="CL35" s="26">
        <f t="shared" si="14"/>
        <v>-1.1035276872959882E-2</v>
      </c>
      <c r="CM35" s="26"/>
      <c r="CN35" s="32">
        <v>591.04</v>
      </c>
      <c r="CO35" s="32">
        <v>10.375</v>
      </c>
      <c r="CP35" s="32">
        <v>27.198930000000001</v>
      </c>
      <c r="CQ35" s="8">
        <f t="shared" si="15"/>
        <v>2.6215836144578315</v>
      </c>
      <c r="CR35" s="8">
        <f t="shared" si="46"/>
        <v>-3.2604194869006759E-4</v>
      </c>
      <c r="CS35" s="8">
        <f t="shared" si="47"/>
        <v>-1.1985568562922211E-4</v>
      </c>
      <c r="CT35" s="8"/>
      <c r="CU35" s="32">
        <v>1921.95</v>
      </c>
      <c r="CV35" s="32">
        <v>1.2161999999999999</v>
      </c>
      <c r="CW35" s="32">
        <v>7.0380200000000004</v>
      </c>
      <c r="CX35" s="8">
        <f t="shared" si="16"/>
        <v>5.7868936030258187</v>
      </c>
      <c r="CY35" s="8">
        <f t="shared" si="48"/>
        <v>0.23216347626001513</v>
      </c>
      <c r="CZ35" s="8">
        <f t="shared" si="49"/>
        <v>4.3548812803105408E-2</v>
      </c>
      <c r="DA35" s="8"/>
      <c r="DB35" s="32">
        <v>1152.54</v>
      </c>
      <c r="DC35" s="32">
        <v>5.5833000000000004</v>
      </c>
      <c r="DD35" s="32">
        <v>21.3354</v>
      </c>
      <c r="DE35" s="8">
        <f t="shared" si="17"/>
        <v>3.8212884853043896</v>
      </c>
      <c r="DF35" s="8">
        <f t="shared" si="50"/>
        <v>-1.7948065141177827</v>
      </c>
      <c r="DG35" s="8">
        <f t="shared" si="51"/>
        <v>-0.44872383044554587</v>
      </c>
      <c r="DH35" s="8"/>
      <c r="DI35" s="32">
        <v>647.23</v>
      </c>
      <c r="DJ35" s="32">
        <v>12.4063</v>
      </c>
      <c r="DK35" s="32">
        <v>12.600430000000001</v>
      </c>
      <c r="DL35" s="8">
        <f t="shared" si="18"/>
        <v>1.0156476951226394</v>
      </c>
      <c r="DM35" s="8">
        <f t="shared" si="52"/>
        <v>4.5282850510355951E-2</v>
      </c>
      <c r="DN35" s="8">
        <f t="shared" si="53"/>
        <v>4.5818413672517821E-2</v>
      </c>
      <c r="DO35" s="8"/>
      <c r="DP35" s="32">
        <v>1968.54</v>
      </c>
      <c r="DQ35" s="32">
        <v>1.5209000000000001</v>
      </c>
      <c r="DR35" s="32">
        <v>6.71218</v>
      </c>
      <c r="DS35" s="8">
        <f t="shared" si="19"/>
        <v>4.4132947596817669</v>
      </c>
      <c r="DT35" s="8">
        <f t="shared" si="54"/>
        <v>6.8199173783679769E-4</v>
      </c>
      <c r="DU35" s="8">
        <f t="shared" si="55"/>
        <v>1.5559696020243929E-4</v>
      </c>
      <c r="DV35" s="8"/>
      <c r="DW35" s="32">
        <v>1185.08</v>
      </c>
      <c r="DX35" s="32">
        <v>16.799600000000002</v>
      </c>
      <c r="DY35" s="32">
        <v>40.647500000000001</v>
      </c>
      <c r="DZ35" s="8">
        <f t="shared" si="20"/>
        <v>2.4195516559918091</v>
      </c>
      <c r="EA35" s="8">
        <f t="shared" si="56"/>
        <v>1.7383509409977591E-4</v>
      </c>
      <c r="EB35" s="8">
        <f t="shared" si="57"/>
        <v>6.9167007349602017E-5</v>
      </c>
      <c r="EC35" s="8"/>
      <c r="ED35" s="32" t="s">
        <v>1</v>
      </c>
      <c r="EE35" s="32" t="s">
        <v>1</v>
      </c>
      <c r="EF35" s="32" t="e">
        <v>#VALUE!</v>
      </c>
      <c r="EG35" s="8" t="e">
        <f t="shared" si="21"/>
        <v>#VALUE!</v>
      </c>
      <c r="EH35" s="8" t="e">
        <f t="shared" si="58"/>
        <v>#VALUE!</v>
      </c>
      <c r="EI35" s="8" t="e">
        <f t="shared" si="59"/>
        <v>#VALUE!</v>
      </c>
      <c r="EJ35" s="8"/>
      <c r="EK35" s="32">
        <v>587.84</v>
      </c>
      <c r="EL35" s="32">
        <v>26.604300000000002</v>
      </c>
      <c r="EM35" s="32">
        <v>25.802229999999998</v>
      </c>
      <c r="EN35" s="8">
        <f t="shared" si="22"/>
        <v>0.96985186605172835</v>
      </c>
      <c r="EO35" s="8">
        <f t="shared" si="60"/>
        <v>7.4022247283984264E-3</v>
      </c>
      <c r="EP35" s="8">
        <f t="shared" si="61"/>
        <v>7.9777439114665505E-3</v>
      </c>
      <c r="EQ35" s="8"/>
      <c r="ER35" s="33">
        <v>801.7</v>
      </c>
      <c r="ES35" s="33">
        <v>12.2812</v>
      </c>
      <c r="ET35" s="33">
        <v>17.804470000000002</v>
      </c>
      <c r="EU35" s="1">
        <f t="shared" si="23"/>
        <v>1.4497337393740026</v>
      </c>
      <c r="EV35" s="1">
        <f t="shared" si="62"/>
        <v>1.0571779676087694E-4</v>
      </c>
      <c r="EW35" s="1">
        <f t="shared" si="63"/>
        <v>7.2461266330509089E-5</v>
      </c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</row>
    <row r="36" spans="1:254" s="30" customFormat="1" ht="16.5" x14ac:dyDescent="0.3">
      <c r="A36" s="4">
        <v>34180</v>
      </c>
      <c r="B36" s="1">
        <v>8.2074999999999996</v>
      </c>
      <c r="C36" s="8">
        <f t="shared" si="1"/>
        <v>10.24644410600061</v>
      </c>
      <c r="D36" s="1">
        <v>84.09769</v>
      </c>
      <c r="E36" s="2">
        <f t="shared" si="65"/>
        <v>8.8311089926955546</v>
      </c>
      <c r="F36" s="8">
        <f t="shared" si="24"/>
        <v>7.8258031938271036E-2</v>
      </c>
      <c r="G36" s="26">
        <f t="shared" si="25"/>
        <v>7.9365719191806239E-2</v>
      </c>
      <c r="H36" s="1">
        <v>1145.58</v>
      </c>
      <c r="I36" s="1"/>
      <c r="J36" s="1">
        <v>2.3125</v>
      </c>
      <c r="K36" s="8">
        <f t="shared" si="2"/>
        <v>9.0071956756756748</v>
      </c>
      <c r="L36" s="1">
        <v>20.829139999999999</v>
      </c>
      <c r="M36" s="2">
        <f t="shared" si="26"/>
        <v>2.3124004800000004</v>
      </c>
      <c r="N36" s="8">
        <f t="shared" si="27"/>
        <v>1.7414004948035355E-6</v>
      </c>
      <c r="O36" s="26">
        <f t="shared" si="28"/>
        <v>1.590909093351911E-6</v>
      </c>
      <c r="P36" s="1">
        <v>2378.33</v>
      </c>
      <c r="Q36" s="1"/>
      <c r="R36" s="1">
        <v>1509.74</v>
      </c>
      <c r="S36" s="1">
        <v>10.8125</v>
      </c>
      <c r="T36" s="1">
        <v>56.344290000000001</v>
      </c>
      <c r="U36" s="2">
        <f t="shared" si="0"/>
        <v>5.2110326011560693</v>
      </c>
      <c r="V36" s="2">
        <f t="shared" si="29"/>
        <v>-0.90310749082298436</v>
      </c>
      <c r="W36" s="2">
        <f t="shared" si="3"/>
        <v>-0.17354267441860155</v>
      </c>
      <c r="X36" s="1"/>
      <c r="Y36" s="31">
        <v>17.187899999999999</v>
      </c>
      <c r="Z36" s="1">
        <v>29.846430000000002</v>
      </c>
      <c r="AA36" s="2">
        <f t="shared" si="4"/>
        <v>1.7364791510306672</v>
      </c>
      <c r="AB36" s="2">
        <f t="shared" si="30"/>
        <v>1.5881004256698271E-4</v>
      </c>
      <c r="AC36" s="2">
        <f t="shared" si="31"/>
        <v>9.1916311600159784E-5</v>
      </c>
      <c r="AD36" s="1">
        <v>2059.85</v>
      </c>
      <c r="AE36" s="1"/>
      <c r="AF36" s="32">
        <v>539.16</v>
      </c>
      <c r="AG36" s="32">
        <v>448.13</v>
      </c>
      <c r="AH36" s="32">
        <v>3136.4630000000002</v>
      </c>
      <c r="AI36" s="32"/>
      <c r="AJ36" s="32">
        <v>749.79</v>
      </c>
      <c r="AK36" s="32">
        <v>7.0438000000000001</v>
      </c>
      <c r="AL36" s="32">
        <v>18.230400000000003</v>
      </c>
      <c r="AM36" s="7">
        <f t="shared" si="5"/>
        <v>2.5881484426020052</v>
      </c>
      <c r="AN36" s="7">
        <f t="shared" si="32"/>
        <v>0.1918009509972107</v>
      </c>
      <c r="AO36" s="7">
        <f t="shared" si="33"/>
        <v>6.9890340476014945E-2</v>
      </c>
      <c r="AP36" s="7"/>
      <c r="AQ36" s="32">
        <v>2205.92</v>
      </c>
      <c r="AR36" s="32">
        <v>16.406300000000002</v>
      </c>
      <c r="AS36" s="32">
        <v>81.488880000000009</v>
      </c>
      <c r="AT36" s="32">
        <f t="shared" si="6"/>
        <v>4.9669261198442065</v>
      </c>
      <c r="AU36" s="32">
        <f t="shared" si="34"/>
        <v>-8.6325853926816673E-2</v>
      </c>
      <c r="AV36" s="32">
        <f t="shared" si="35"/>
        <v>-1.7312331940007586E-2</v>
      </c>
      <c r="AW36" s="32"/>
      <c r="AX36" s="32">
        <v>204.63</v>
      </c>
      <c r="AY36" s="32">
        <v>0.99110000000000009</v>
      </c>
      <c r="AZ36" s="32">
        <v>3.1983800000000002</v>
      </c>
      <c r="BA36" s="8">
        <f t="shared" si="7"/>
        <v>3.2271012006861062</v>
      </c>
      <c r="BB36" s="8">
        <f t="shared" si="36"/>
        <v>-4.8993023858180239E-4</v>
      </c>
      <c r="BC36" s="8">
        <f t="shared" si="37"/>
        <v>-1.2529169915698191E-4</v>
      </c>
      <c r="BD36" s="8"/>
      <c r="BE36" s="32">
        <v>21174.02</v>
      </c>
      <c r="BF36" s="32">
        <v>12.6875</v>
      </c>
      <c r="BG36" s="32">
        <v>58.362960000000001</v>
      </c>
      <c r="BH36" s="8">
        <f t="shared" si="8"/>
        <v>4.6000362561576358</v>
      </c>
      <c r="BI36" s="8">
        <f t="shared" si="38"/>
        <v>-2.8381740537902919E-2</v>
      </c>
      <c r="BJ36" s="8">
        <f t="shared" si="39"/>
        <v>-6.0649999999959903E-3</v>
      </c>
      <c r="BK36" s="8"/>
      <c r="BL36" s="32">
        <v>1397.81</v>
      </c>
      <c r="BM36" s="32">
        <v>22.093700000000002</v>
      </c>
      <c r="BN36" s="32">
        <v>28.74652</v>
      </c>
      <c r="BO36" s="8">
        <f t="shared" si="9"/>
        <v>1.3011184183726581</v>
      </c>
      <c r="BP36" s="8">
        <f t="shared" si="40"/>
        <v>1.2109271216528763E-2</v>
      </c>
      <c r="BQ36" s="8">
        <f t="shared" si="41"/>
        <v>9.341345321932093E-3</v>
      </c>
      <c r="BR36" s="8"/>
      <c r="BS36" s="32">
        <v>7891.71</v>
      </c>
      <c r="BT36" s="32">
        <v>3.2656000000000001</v>
      </c>
      <c r="BU36" s="32">
        <v>22.018039999999999</v>
      </c>
      <c r="BV36" s="8">
        <f t="shared" si="10"/>
        <v>6.7424179323860844</v>
      </c>
      <c r="BW36" s="8">
        <f t="shared" si="42"/>
        <v>1.1940831626933413E-3</v>
      </c>
      <c r="BX36" s="8">
        <f t="shared" si="43"/>
        <v>1.7255912727009992E-4</v>
      </c>
      <c r="BY36" s="8"/>
      <c r="BZ36" s="32">
        <v>701.41</v>
      </c>
      <c r="CA36" s="32">
        <v>12.0943</v>
      </c>
      <c r="CB36" s="32">
        <v>33.213900000000002</v>
      </c>
      <c r="CC36" s="8">
        <f t="shared" si="11"/>
        <v>2.7462440984596048</v>
      </c>
      <c r="CD36" s="8">
        <f t="shared" si="44"/>
        <v>9.7415547670375564E-5</v>
      </c>
      <c r="CE36" s="8">
        <f t="shared" si="45"/>
        <v>3.4328015747320251E-5</v>
      </c>
      <c r="CF36" s="8"/>
      <c r="CG36" s="32">
        <v>699.58</v>
      </c>
      <c r="CH36" s="32">
        <v>20.25</v>
      </c>
      <c r="CI36" s="8">
        <f t="shared" si="12"/>
        <v>1.2000617283950616</v>
      </c>
      <c r="CJ36" s="32">
        <v>24.30125</v>
      </c>
      <c r="CK36" s="8">
        <f t="shared" si="13"/>
        <v>-6.1228594175483098E-6</v>
      </c>
      <c r="CL36" s="26">
        <f t="shared" si="14"/>
        <v>-6.2580645181498085E-6</v>
      </c>
      <c r="CM36" s="26"/>
      <c r="CN36" s="32">
        <v>519.83000000000004</v>
      </c>
      <c r="CO36" s="32">
        <v>9.125</v>
      </c>
      <c r="CP36" s="32">
        <v>23.921950000000002</v>
      </c>
      <c r="CQ36" s="8">
        <f t="shared" si="15"/>
        <v>2.6215835616438361</v>
      </c>
      <c r="CR36" s="8">
        <f t="shared" si="46"/>
        <v>-1.3499489605627523E-6</v>
      </c>
      <c r="CS36" s="8">
        <f t="shared" si="47"/>
        <v>-4.8192770751853686E-7</v>
      </c>
      <c r="CT36" s="8"/>
      <c r="CU36" s="32">
        <v>1965.8500000000001</v>
      </c>
      <c r="CV36" s="32">
        <v>1.244</v>
      </c>
      <c r="CW36" s="32">
        <v>7.1987899999999998</v>
      </c>
      <c r="CX36" s="8">
        <f t="shared" si="16"/>
        <v>5.7868086816720252</v>
      </c>
      <c r="CY36" s="8">
        <f t="shared" si="48"/>
        <v>-6.045045894500959E-4</v>
      </c>
      <c r="CZ36" s="8">
        <f t="shared" si="49"/>
        <v>-1.0564216411812488E-4</v>
      </c>
      <c r="DA36" s="8"/>
      <c r="DB36" s="32">
        <v>1023.53</v>
      </c>
      <c r="DC36" s="32">
        <v>4.9583000000000004</v>
      </c>
      <c r="DD36" s="32">
        <v>18.947110000000002</v>
      </c>
      <c r="DE36" s="8">
        <f t="shared" si="17"/>
        <v>3.8212915717080453</v>
      </c>
      <c r="DF36" s="8">
        <f t="shared" si="50"/>
        <v>6.2164043063613734E-5</v>
      </c>
      <c r="DG36" s="8">
        <f t="shared" si="51"/>
        <v>1.5303315245684956E-5</v>
      </c>
      <c r="DH36" s="8"/>
      <c r="DI36" s="32">
        <v>657.02</v>
      </c>
      <c r="DJ36" s="32">
        <v>12.5938</v>
      </c>
      <c r="DK36" s="32">
        <v>12.79086</v>
      </c>
      <c r="DL36" s="8">
        <f t="shared" si="18"/>
        <v>1.0156473820451333</v>
      </c>
      <c r="DM36" s="8">
        <f t="shared" si="52"/>
        <v>-3.9747208754664202E-6</v>
      </c>
      <c r="DN36" s="8">
        <f t="shared" si="53"/>
        <v>-3.9428354960679979E-6</v>
      </c>
      <c r="DO36" s="8"/>
      <c r="DP36" s="32">
        <v>1865.17</v>
      </c>
      <c r="DQ36" s="32">
        <v>1.4410000000000001</v>
      </c>
      <c r="DR36" s="32">
        <v>6.3597099999999998</v>
      </c>
      <c r="DS36" s="8">
        <f t="shared" si="19"/>
        <v>4.4134004163775149</v>
      </c>
      <c r="DT36" s="8">
        <f t="shared" si="54"/>
        <v>6.9056635229082053E-4</v>
      </c>
      <c r="DU36" s="8">
        <f t="shared" si="55"/>
        <v>1.5225129857338038E-4</v>
      </c>
      <c r="DV36" s="8"/>
      <c r="DW36" s="32">
        <v>1022.34</v>
      </c>
      <c r="DX36" s="32">
        <v>14.492600000000001</v>
      </c>
      <c r="DY36" s="32">
        <v>34.880209999999998</v>
      </c>
      <c r="DZ36" s="8">
        <f t="shared" si="20"/>
        <v>2.4067600016560173</v>
      </c>
      <c r="EA36" s="8">
        <f t="shared" si="56"/>
        <v>-0.48306217954696168</v>
      </c>
      <c r="EB36" s="8">
        <f t="shared" si="57"/>
        <v>-0.18538432962689999</v>
      </c>
      <c r="EC36" s="8"/>
      <c r="ED36" s="32" t="s">
        <v>1</v>
      </c>
      <c r="EE36" s="32" t="s">
        <v>1</v>
      </c>
      <c r="EF36" s="32" t="e">
        <v>#VALUE!</v>
      </c>
      <c r="EG36" s="8" t="e">
        <f t="shared" si="21"/>
        <v>#VALUE!</v>
      </c>
      <c r="EH36" s="8" t="e">
        <f t="shared" si="58"/>
        <v>#VALUE!</v>
      </c>
      <c r="EI36" s="8" t="e">
        <f t="shared" si="59"/>
        <v>#VALUE!</v>
      </c>
      <c r="EJ36" s="8"/>
      <c r="EK36" s="32">
        <v>595.91999999999996</v>
      </c>
      <c r="EL36" s="32">
        <v>26.660300000000003</v>
      </c>
      <c r="EM36" s="32">
        <v>25.856549999999999</v>
      </c>
      <c r="EN36" s="8">
        <f t="shared" si="22"/>
        <v>0.9698521772073081</v>
      </c>
      <c r="EO36" s="8">
        <f t="shared" si="60"/>
        <v>8.0369588199450754E-6</v>
      </c>
      <c r="EP36" s="8">
        <f t="shared" si="61"/>
        <v>8.2955011012075808E-6</v>
      </c>
      <c r="EQ36" s="8"/>
      <c r="ER36" s="33">
        <v>840.46</v>
      </c>
      <c r="ES36" s="33">
        <v>12.875</v>
      </c>
      <c r="ET36" s="33">
        <v>18.66525</v>
      </c>
      <c r="EU36" s="1">
        <f t="shared" si="23"/>
        <v>1.4497281553398058</v>
      </c>
      <c r="EV36" s="1">
        <f t="shared" si="62"/>
        <v>-1.0182408181413341E-4</v>
      </c>
      <c r="EW36" s="1">
        <f t="shared" si="63"/>
        <v>-7.1894440285102945E-5</v>
      </c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</row>
    <row r="37" spans="1:254" s="30" customFormat="1" ht="16.5" x14ac:dyDescent="0.3">
      <c r="A37" s="4">
        <v>34212</v>
      </c>
      <c r="B37" s="1">
        <v>8.1867000000000001</v>
      </c>
      <c r="C37" s="8">
        <f t="shared" si="1"/>
        <v>10.246405755676889</v>
      </c>
      <c r="D37" s="1">
        <v>83.884249999999994</v>
      </c>
      <c r="E37" s="2">
        <f t="shared" si="65"/>
        <v>8.808676227486016</v>
      </c>
      <c r="F37" s="8">
        <f t="shared" si="24"/>
        <v>3.1436143856715967E-4</v>
      </c>
      <c r="G37" s="26">
        <f t="shared" si="25"/>
        <v>3.1396259520000136E-4</v>
      </c>
      <c r="H37" s="1">
        <v>1142.67</v>
      </c>
      <c r="I37" s="1"/>
      <c r="J37" s="1">
        <v>2.3477000000000001</v>
      </c>
      <c r="K37" s="8">
        <f t="shared" si="2"/>
        <v>9.0070281552157425</v>
      </c>
      <c r="L37" s="1">
        <v>21.145799999999998</v>
      </c>
      <c r="M37" s="2">
        <f t="shared" si="26"/>
        <v>2.3475580911627913</v>
      </c>
      <c r="N37" s="8">
        <f t="shared" si="27"/>
        <v>3.9033942368823133E-4</v>
      </c>
      <c r="O37" s="26">
        <f t="shared" si="28"/>
        <v>3.9328778378577844E-4</v>
      </c>
      <c r="P37" s="1">
        <v>2414.4900000000002</v>
      </c>
      <c r="Q37" s="1"/>
      <c r="R37" s="1">
        <v>1514.1100000000001</v>
      </c>
      <c r="S37" s="1">
        <v>10.8437</v>
      </c>
      <c r="T37" s="1">
        <v>56.50714</v>
      </c>
      <c r="U37" s="2">
        <f t="shared" si="0"/>
        <v>5.211057111502531</v>
      </c>
      <c r="V37" s="2">
        <f t="shared" si="29"/>
        <v>1.3830138240037298E-3</v>
      </c>
      <c r="W37" s="2">
        <f t="shared" si="3"/>
        <v>2.6578284392653195E-4</v>
      </c>
      <c r="X37" s="1"/>
      <c r="Y37" s="31">
        <v>18.107700000000001</v>
      </c>
      <c r="Z37" s="1">
        <v>31.229209999999998</v>
      </c>
      <c r="AA37" s="2">
        <f t="shared" si="4"/>
        <v>1.7246370328644718</v>
      </c>
      <c r="AB37" s="2">
        <f t="shared" si="30"/>
        <v>-0.36163247297800533</v>
      </c>
      <c r="AC37" s="2">
        <f t="shared" si="31"/>
        <v>-0.21443352311801589</v>
      </c>
      <c r="AD37" s="1">
        <v>2170.0700000000002</v>
      </c>
      <c r="AE37" s="1"/>
      <c r="AF37" s="32">
        <v>559.62</v>
      </c>
      <c r="AG37" s="32">
        <v>463.56</v>
      </c>
      <c r="AH37" s="32">
        <v>3244.9050000000002</v>
      </c>
      <c r="AI37" s="32"/>
      <c r="AJ37" s="32">
        <v>771.92000000000007</v>
      </c>
      <c r="AK37" s="32">
        <v>7.2517000000000005</v>
      </c>
      <c r="AL37" s="32">
        <v>18.768450000000001</v>
      </c>
      <c r="AM37" s="7">
        <f t="shared" si="5"/>
        <v>2.5881448487940757</v>
      </c>
      <c r="AN37" s="7">
        <f t="shared" si="32"/>
        <v>-6.6483380255626418E-5</v>
      </c>
      <c r="AO37" s="7">
        <f t="shared" si="33"/>
        <v>-2.6061216959027966E-5</v>
      </c>
      <c r="AP37" s="7"/>
      <c r="AQ37" s="32">
        <v>2222</v>
      </c>
      <c r="AR37" s="32">
        <v>16.343800000000002</v>
      </c>
      <c r="AS37" s="32">
        <v>81.178440000000009</v>
      </c>
      <c r="AT37" s="32">
        <f t="shared" si="6"/>
        <v>4.9669256843573715</v>
      </c>
      <c r="AU37" s="32">
        <f t="shared" si="34"/>
        <v>-3.541973817542259E-5</v>
      </c>
      <c r="AV37" s="32">
        <f t="shared" si="35"/>
        <v>-7.1175097325348879E-6</v>
      </c>
      <c r="AW37" s="32"/>
      <c r="AX37" s="32">
        <v>196.27</v>
      </c>
      <c r="AY37" s="32">
        <v>0.94640000000000002</v>
      </c>
      <c r="AZ37" s="32">
        <v>3.0773899999999998</v>
      </c>
      <c r="BA37" s="8">
        <f t="shared" si="7"/>
        <v>3.251680050718512</v>
      </c>
      <c r="BB37" s="8">
        <f t="shared" si="36"/>
        <v>7.7125604833935629E-2</v>
      </c>
      <c r="BC37" s="8">
        <f t="shared" si="37"/>
        <v>2.326142367066894E-2</v>
      </c>
      <c r="BD37" s="8"/>
      <c r="BE37" s="32">
        <v>21514.05</v>
      </c>
      <c r="BF37" s="32">
        <v>12.875</v>
      </c>
      <c r="BG37" s="32">
        <v>59.225499999999997</v>
      </c>
      <c r="BH37" s="8">
        <f t="shared" si="8"/>
        <v>4.600038834951456</v>
      </c>
      <c r="BI37" s="8">
        <f t="shared" si="38"/>
        <v>1.5161819699109817E-4</v>
      </c>
      <c r="BJ37" s="8">
        <f t="shared" si="39"/>
        <v>3.3201970433549555E-5</v>
      </c>
      <c r="BK37" s="8"/>
      <c r="BL37" s="32">
        <v>1487.76</v>
      </c>
      <c r="BM37" s="32">
        <v>23.281200000000002</v>
      </c>
      <c r="BN37" s="32">
        <v>30.291589999999999</v>
      </c>
      <c r="BO37" s="8">
        <f t="shared" si="9"/>
        <v>1.3011180695153171</v>
      </c>
      <c r="BP37" s="8">
        <f t="shared" si="40"/>
        <v>-1.0297939036571503E-5</v>
      </c>
      <c r="BQ37" s="8">
        <f t="shared" si="41"/>
        <v>-8.1218175351782662E-6</v>
      </c>
      <c r="BR37" s="8"/>
      <c r="BS37" s="32">
        <v>9704.17</v>
      </c>
      <c r="BT37" s="32">
        <v>4.0156000000000001</v>
      </c>
      <c r="BU37" s="32">
        <v>27.074810000000003</v>
      </c>
      <c r="BV37" s="8">
        <f t="shared" si="10"/>
        <v>6.7424071122621783</v>
      </c>
      <c r="BW37" s="8">
        <f t="shared" si="42"/>
        <v>-2.6559535995389149E-4</v>
      </c>
      <c r="BX37" s="8">
        <f t="shared" si="43"/>
        <v>-4.3449289559127635E-5</v>
      </c>
      <c r="BY37" s="8"/>
      <c r="BZ37" s="32">
        <v>696.02</v>
      </c>
      <c r="CA37" s="32">
        <v>12.001300000000001</v>
      </c>
      <c r="CB37" s="32">
        <v>32.958410000000001</v>
      </c>
      <c r="CC37" s="8">
        <f t="shared" si="11"/>
        <v>2.7462366576954165</v>
      </c>
      <c r="CD37" s="8">
        <f t="shared" si="44"/>
        <v>-2.4618627725416214E-4</v>
      </c>
      <c r="CE37" s="8">
        <f t="shared" si="45"/>
        <v>-8.9298843259810745E-5</v>
      </c>
      <c r="CF37" s="8"/>
      <c r="CG37" s="32">
        <v>785.95</v>
      </c>
      <c r="CH37" s="32">
        <v>22.75</v>
      </c>
      <c r="CI37" s="8">
        <f t="shared" si="12"/>
        <v>1.1967538461538463</v>
      </c>
      <c r="CJ37" s="32">
        <v>27.226150000000001</v>
      </c>
      <c r="CK37" s="8">
        <f t="shared" si="13"/>
        <v>7.1119468186130352E-2</v>
      </c>
      <c r="CL37" s="26">
        <f t="shared" si="14"/>
        <v>7.5254320987655721E-2</v>
      </c>
      <c r="CM37" s="26"/>
      <c r="CN37" s="32">
        <v>584.59</v>
      </c>
      <c r="CO37" s="32">
        <v>10.1875</v>
      </c>
      <c r="CP37" s="32">
        <v>26.713039999999999</v>
      </c>
      <c r="CQ37" s="8">
        <f t="shared" si="15"/>
        <v>2.6221388957055214</v>
      </c>
      <c r="CR37" s="8">
        <f t="shared" si="46"/>
        <v>1.405966733004693E-2</v>
      </c>
      <c r="CS37" s="8">
        <f t="shared" si="47"/>
        <v>5.6574657534209649E-3</v>
      </c>
      <c r="CT37" s="8"/>
      <c r="CU37" s="32">
        <v>2009.76</v>
      </c>
      <c r="CV37" s="32">
        <v>1.2718</v>
      </c>
      <c r="CW37" s="32">
        <v>7.3595500000000005</v>
      </c>
      <c r="CX37" s="8">
        <f t="shared" si="16"/>
        <v>5.7867196100015725</v>
      </c>
      <c r="CY37" s="8">
        <f t="shared" si="48"/>
        <v>-6.4836783140910384E-4</v>
      </c>
      <c r="CZ37" s="8">
        <f t="shared" si="49"/>
        <v>-1.1328135048169208E-4</v>
      </c>
      <c r="DA37" s="8"/>
      <c r="DB37" s="32">
        <v>1091.3399999999999</v>
      </c>
      <c r="DC37" s="32">
        <v>5.25</v>
      </c>
      <c r="DD37" s="32">
        <v>20.061640000000001</v>
      </c>
      <c r="DE37" s="8">
        <f t="shared" si="17"/>
        <v>3.8212647619047622</v>
      </c>
      <c r="DF37" s="8">
        <f t="shared" si="50"/>
        <v>-5.2290845691134913E-4</v>
      </c>
      <c r="DG37" s="8">
        <f t="shared" si="51"/>
        <v>-1.4075146723513399E-4</v>
      </c>
      <c r="DH37" s="8"/>
      <c r="DI37" s="32">
        <v>677.26</v>
      </c>
      <c r="DJ37" s="32">
        <v>12.875</v>
      </c>
      <c r="DK37" s="32">
        <v>13.07652</v>
      </c>
      <c r="DL37" s="8">
        <f t="shared" si="18"/>
        <v>1.0156520388349515</v>
      </c>
      <c r="DM37" s="8">
        <f t="shared" si="52"/>
        <v>6.0229475903788934E-5</v>
      </c>
      <c r="DN37" s="8">
        <f t="shared" si="53"/>
        <v>5.9956168909414131E-5</v>
      </c>
      <c r="DO37" s="8"/>
      <c r="DP37" s="32">
        <v>1716.8500000000001</v>
      </c>
      <c r="DQ37" s="32">
        <v>1.3265</v>
      </c>
      <c r="DR37" s="32">
        <v>5.8540000000000001</v>
      </c>
      <c r="DS37" s="8">
        <f t="shared" si="19"/>
        <v>4.4131172257821332</v>
      </c>
      <c r="DT37" s="8">
        <f t="shared" si="54"/>
        <v>-1.7294039033599108E-3</v>
      </c>
      <c r="DU37" s="8">
        <f t="shared" si="55"/>
        <v>-3.7565232477376753E-4</v>
      </c>
      <c r="DV37" s="8"/>
      <c r="DW37" s="32">
        <v>1064.07</v>
      </c>
      <c r="DX37" s="32">
        <v>15.084200000000001</v>
      </c>
      <c r="DY37" s="32">
        <v>36.303899999999999</v>
      </c>
      <c r="DZ37" s="8">
        <f t="shared" si="20"/>
        <v>2.40675010938598</v>
      </c>
      <c r="EA37" s="8">
        <f t="shared" si="56"/>
        <v>-3.520862192437566E-4</v>
      </c>
      <c r="EB37" s="8">
        <f t="shared" si="57"/>
        <v>-1.492169796981635E-4</v>
      </c>
      <c r="EC37" s="8"/>
      <c r="ED37" s="32" t="s">
        <v>1</v>
      </c>
      <c r="EE37" s="32" t="s">
        <v>1</v>
      </c>
      <c r="EF37" s="32" t="e">
        <v>#VALUE!</v>
      </c>
      <c r="EG37" s="8" t="e">
        <f t="shared" si="21"/>
        <v>#VALUE!</v>
      </c>
      <c r="EH37" s="8" t="e">
        <f t="shared" si="58"/>
        <v>#VALUE!</v>
      </c>
      <c r="EI37" s="8" t="e">
        <f t="shared" si="59"/>
        <v>#VALUE!</v>
      </c>
      <c r="EJ37" s="8"/>
      <c r="EK37" s="32">
        <v>642.24</v>
      </c>
      <c r="EL37" s="32">
        <v>28.732700000000001</v>
      </c>
      <c r="EM37" s="32">
        <v>27.866409999999998</v>
      </c>
      <c r="EN37" s="8">
        <f t="shared" si="22"/>
        <v>0.96985003149721383</v>
      </c>
      <c r="EO37" s="8">
        <f t="shared" si="60"/>
        <v>-5.7636948783034799E-5</v>
      </c>
      <c r="EP37" s="8">
        <f t="shared" si="61"/>
        <v>-6.1652044421212082E-5</v>
      </c>
      <c r="EQ37" s="8"/>
      <c r="ER37" s="33">
        <v>878.91</v>
      </c>
      <c r="ES37" s="33">
        <v>13.4375</v>
      </c>
      <c r="ET37" s="33">
        <v>19.480720000000002</v>
      </c>
      <c r="EU37" s="1">
        <f t="shared" si="23"/>
        <v>1.4497280000000001</v>
      </c>
      <c r="EV37" s="1">
        <f t="shared" si="62"/>
        <v>-2.9627937837381238E-6</v>
      </c>
      <c r="EW37" s="1">
        <f t="shared" si="63"/>
        <v>-2.0873786391595317E-6</v>
      </c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</row>
    <row r="38" spans="1:254" s="30" customFormat="1" ht="16.5" x14ac:dyDescent="0.3">
      <c r="A38" s="4">
        <v>34242</v>
      </c>
      <c r="B38" s="1">
        <v>7.9888000000000003</v>
      </c>
      <c r="C38" s="8">
        <f t="shared" si="1"/>
        <v>10.250764820749049</v>
      </c>
      <c r="D38" s="1">
        <v>81.891310000000004</v>
      </c>
      <c r="E38" s="2">
        <f t="shared" si="65"/>
        <v>8.6514156053985225</v>
      </c>
      <c r="F38" s="8">
        <f t="shared" si="24"/>
        <v>-3.5255028537362898E-2</v>
      </c>
      <c r="G38" s="26">
        <f t="shared" si="25"/>
        <v>-3.4823699048460277E-2</v>
      </c>
      <c r="H38" s="1">
        <v>1122.27</v>
      </c>
      <c r="I38" s="1"/>
      <c r="J38" s="1">
        <v>2.5781000000000001</v>
      </c>
      <c r="K38" s="8">
        <f t="shared" si="2"/>
        <v>9.0072805554478119</v>
      </c>
      <c r="L38" s="1">
        <v>23.221670000000003</v>
      </c>
      <c r="M38" s="2">
        <f t="shared" si="26"/>
        <v>2.5780173990697679</v>
      </c>
      <c r="N38" s="8">
        <f t="shared" si="27"/>
        <v>-6.2163653156373819E-4</v>
      </c>
      <c r="O38" s="26">
        <f t="shared" si="28"/>
        <v>-6.5071303829977722E-4</v>
      </c>
      <c r="P38" s="1">
        <v>2651.52</v>
      </c>
      <c r="Q38" s="1"/>
      <c r="R38" s="1">
        <v>1480.65</v>
      </c>
      <c r="S38" s="1">
        <v>10.5625</v>
      </c>
      <c r="T38" s="1">
        <v>54.943910000000002</v>
      </c>
      <c r="U38" s="2">
        <f t="shared" si="0"/>
        <v>5.2017902958579887</v>
      </c>
      <c r="V38" s="2">
        <f t="shared" si="29"/>
        <v>-0.5163981668703358</v>
      </c>
      <c r="W38" s="2">
        <f t="shared" si="3"/>
        <v>-9.7880740245484432E-2</v>
      </c>
      <c r="X38" s="1"/>
      <c r="Y38" s="31">
        <v>18.0502</v>
      </c>
      <c r="Z38" s="1">
        <v>31.13007</v>
      </c>
      <c r="AA38" s="2">
        <f t="shared" si="4"/>
        <v>1.7246385081605744</v>
      </c>
      <c r="AB38" s="2">
        <f t="shared" si="30"/>
        <v>4.5999201372952192E-5</v>
      </c>
      <c r="AC38" s="2">
        <f t="shared" si="31"/>
        <v>2.662938971123574E-5</v>
      </c>
      <c r="AD38" s="1">
        <v>2172.06</v>
      </c>
      <c r="AE38" s="1"/>
      <c r="AF38" s="32">
        <v>555.33000000000004</v>
      </c>
      <c r="AG38" s="32">
        <v>458.93</v>
      </c>
      <c r="AH38" s="32">
        <v>3217.6190000000001</v>
      </c>
      <c r="AI38" s="32"/>
      <c r="AJ38" s="32">
        <v>714.67</v>
      </c>
      <c r="AK38" s="32">
        <v>6.6891000000000007</v>
      </c>
      <c r="AL38" s="32">
        <v>17.387760000000004</v>
      </c>
      <c r="AM38" s="7">
        <f t="shared" si="5"/>
        <v>2.5994169619231289</v>
      </c>
      <c r="AN38" s="7">
        <f t="shared" si="32"/>
        <v>0.20377844471890205</v>
      </c>
      <c r="AO38" s="7">
        <f t="shared" si="33"/>
        <v>7.5400291931547958E-2</v>
      </c>
      <c r="AP38" s="7"/>
      <c r="AQ38" s="32">
        <v>2226.2400000000002</v>
      </c>
      <c r="AR38" s="32">
        <v>16.375</v>
      </c>
      <c r="AS38" s="32">
        <v>81.333690000000004</v>
      </c>
      <c r="AT38" s="32">
        <f t="shared" si="6"/>
        <v>4.9669429007633594</v>
      </c>
      <c r="AU38" s="32">
        <f t="shared" si="34"/>
        <v>1.3989374040234207E-3</v>
      </c>
      <c r="AV38" s="32">
        <f t="shared" si="35"/>
        <v>2.8191864805171551E-4</v>
      </c>
      <c r="AW38" s="32"/>
      <c r="AX38" s="32">
        <v>173.12</v>
      </c>
      <c r="AY38" s="32">
        <v>0.83479999999999999</v>
      </c>
      <c r="AZ38" s="32">
        <v>2.7144900000000001</v>
      </c>
      <c r="BA38" s="8">
        <f t="shared" si="7"/>
        <v>3.2516650694777192</v>
      </c>
      <c r="BB38" s="8">
        <f t="shared" si="36"/>
        <v>-4.3384774461500101E-5</v>
      </c>
      <c r="BC38" s="8">
        <f t="shared" si="37"/>
        <v>-1.250633981381144E-5</v>
      </c>
      <c r="BD38" s="8"/>
      <c r="BE38" s="32">
        <v>20574.12</v>
      </c>
      <c r="BF38" s="32">
        <v>12.3125</v>
      </c>
      <c r="BG38" s="32">
        <v>56.637970000000003</v>
      </c>
      <c r="BH38" s="8">
        <f t="shared" si="8"/>
        <v>4.6000381725888326</v>
      </c>
      <c r="BI38" s="8">
        <f t="shared" si="38"/>
        <v>-3.8371815973634827E-5</v>
      </c>
      <c r="BJ38" s="8">
        <f t="shared" si="39"/>
        <v>-8.1553398008082922E-6</v>
      </c>
      <c r="BK38" s="8"/>
      <c r="BL38" s="32">
        <v>1561.65</v>
      </c>
      <c r="BM38" s="32">
        <v>24.4375</v>
      </c>
      <c r="BN38" s="32">
        <v>31.817319999999999</v>
      </c>
      <c r="BO38" s="8">
        <f t="shared" si="9"/>
        <v>1.3019875191815857</v>
      </c>
      <c r="BP38" s="8">
        <f t="shared" si="40"/>
        <v>2.7000285535905538E-2</v>
      </c>
      <c r="BQ38" s="8">
        <f t="shared" si="41"/>
        <v>2.1247176219438169E-2</v>
      </c>
      <c r="BR38" s="8"/>
      <c r="BS38" s="32">
        <v>10685.91</v>
      </c>
      <c r="BT38" s="32">
        <v>4.4218999999999999</v>
      </c>
      <c r="BU38" s="32">
        <v>29.42839</v>
      </c>
      <c r="BV38" s="8">
        <f t="shared" si="10"/>
        <v>6.6551459779732696</v>
      </c>
      <c r="BW38" s="8">
        <f t="shared" si="42"/>
        <v>-2.4652666614765333</v>
      </c>
      <c r="BX38" s="8">
        <f t="shared" si="43"/>
        <v>-0.38586000971212497</v>
      </c>
      <c r="BY38" s="8"/>
      <c r="BZ38" s="32">
        <v>683.43000000000006</v>
      </c>
      <c r="CA38" s="32">
        <v>11.7842</v>
      </c>
      <c r="CB38" s="32">
        <v>32.383310000000002</v>
      </c>
      <c r="CC38" s="8">
        <f t="shared" si="11"/>
        <v>2.7480278678230174</v>
      </c>
      <c r="CD38" s="8">
        <f t="shared" si="44"/>
        <v>5.8520375309433527E-2</v>
      </c>
      <c r="CE38" s="8">
        <f t="shared" si="45"/>
        <v>2.1107978385676462E-2</v>
      </c>
      <c r="CF38" s="8"/>
      <c r="CG38" s="32">
        <v>742.76</v>
      </c>
      <c r="CH38" s="32">
        <v>21.5</v>
      </c>
      <c r="CI38" s="8">
        <f t="shared" si="12"/>
        <v>1.196753953488372</v>
      </c>
      <c r="CJ38" s="32">
        <v>25.73021</v>
      </c>
      <c r="CK38" s="8">
        <f t="shared" si="13"/>
        <v>-2.3747763813752876E-6</v>
      </c>
      <c r="CL38" s="26">
        <f t="shared" si="14"/>
        <v>-2.3076923074683009E-6</v>
      </c>
      <c r="CM38" s="26"/>
      <c r="CN38" s="32">
        <v>564.87</v>
      </c>
      <c r="CO38" s="32">
        <v>9.8437000000000001</v>
      </c>
      <c r="CP38" s="32">
        <v>25.811679999999999</v>
      </c>
      <c r="CQ38" s="8">
        <f t="shared" si="15"/>
        <v>2.6221522395034387</v>
      </c>
      <c r="CR38" s="8">
        <f t="shared" si="46"/>
        <v>3.50439624671036E-4</v>
      </c>
      <c r="CS38" s="8">
        <f t="shared" si="47"/>
        <v>1.3135234355654557E-4</v>
      </c>
      <c r="CT38" s="8"/>
      <c r="CU38" s="32">
        <v>2395.12</v>
      </c>
      <c r="CV38" s="32">
        <v>1.5157</v>
      </c>
      <c r="CW38" s="32">
        <v>8.729239999999999</v>
      </c>
      <c r="CX38" s="8">
        <f t="shared" si="16"/>
        <v>5.7592135646895812</v>
      </c>
      <c r="CY38" s="8">
        <f t="shared" si="48"/>
        <v>-0.22126949337755625</v>
      </c>
      <c r="CZ38" s="8">
        <f t="shared" si="49"/>
        <v>-4.1690912879384756E-2</v>
      </c>
      <c r="DA38" s="8"/>
      <c r="DB38" s="32">
        <v>1030.71</v>
      </c>
      <c r="DC38" s="32">
        <v>4.9583000000000004</v>
      </c>
      <c r="DD38" s="32">
        <v>18.88916</v>
      </c>
      <c r="DE38" s="8">
        <f t="shared" si="17"/>
        <v>3.8096040981788111</v>
      </c>
      <c r="DF38" s="8">
        <f t="shared" si="50"/>
        <v>-0.2270960903283879</v>
      </c>
      <c r="DG38" s="8">
        <f t="shared" si="51"/>
        <v>-5.7817068952382256E-2</v>
      </c>
      <c r="DH38" s="8"/>
      <c r="DI38" s="32">
        <v>677.26</v>
      </c>
      <c r="DJ38" s="32">
        <v>12.875</v>
      </c>
      <c r="DK38" s="32">
        <v>13.110910000000001</v>
      </c>
      <c r="DL38" s="8">
        <f t="shared" si="18"/>
        <v>1.0183231067961165</v>
      </c>
      <c r="DM38" s="8">
        <f t="shared" si="52"/>
        <v>3.4974202629125678E-2</v>
      </c>
      <c r="DN38" s="8">
        <f t="shared" si="53"/>
        <v>3.4390000000000143E-2</v>
      </c>
      <c r="DO38" s="8"/>
      <c r="DP38" s="32">
        <v>1797.75</v>
      </c>
      <c r="DQ38" s="32">
        <v>1.389</v>
      </c>
      <c r="DR38" s="32">
        <v>6.17089</v>
      </c>
      <c r="DS38" s="8">
        <f t="shared" si="19"/>
        <v>4.4426853851691863</v>
      </c>
      <c r="DT38" s="8">
        <f t="shared" si="54"/>
        <v>0.17777693206589076</v>
      </c>
      <c r="DU38" s="8">
        <f t="shared" si="55"/>
        <v>4.1070173388616071E-2</v>
      </c>
      <c r="DV38" s="8"/>
      <c r="DW38" s="32">
        <v>1035.19</v>
      </c>
      <c r="DX38" s="32">
        <v>14.5518</v>
      </c>
      <c r="DY38" s="32">
        <v>34.918770000000002</v>
      </c>
      <c r="DZ38" s="8">
        <f t="shared" si="20"/>
        <v>2.3996186038840559</v>
      </c>
      <c r="EA38" s="8">
        <f t="shared" si="56"/>
        <v>-0.25396243148336212</v>
      </c>
      <c r="EB38" s="8">
        <f t="shared" si="57"/>
        <v>-0.10377624176289713</v>
      </c>
      <c r="EC38" s="8"/>
      <c r="ED38" s="32" t="s">
        <v>1</v>
      </c>
      <c r="EE38" s="32" t="s">
        <v>1</v>
      </c>
      <c r="EF38" s="32" t="e">
        <v>#VALUE!</v>
      </c>
      <c r="EG38" s="8" t="e">
        <f t="shared" si="21"/>
        <v>#VALUE!</v>
      </c>
      <c r="EH38" s="8" t="e">
        <f t="shared" si="58"/>
        <v>#VALUE!</v>
      </c>
      <c r="EI38" s="8" t="e">
        <f t="shared" si="59"/>
        <v>#VALUE!</v>
      </c>
      <c r="EJ38" s="8"/>
      <c r="EK38" s="32">
        <v>638.48</v>
      </c>
      <c r="EL38" s="32">
        <v>28.564700000000002</v>
      </c>
      <c r="EM38" s="32">
        <v>27.713840000000001</v>
      </c>
      <c r="EN38" s="8">
        <f t="shared" si="22"/>
        <v>0.97021288513444914</v>
      </c>
      <c r="EO38" s="8">
        <f t="shared" si="60"/>
        <v>1.0083747935474096E-2</v>
      </c>
      <c r="EP38" s="8">
        <f t="shared" si="61"/>
        <v>1.0364805291534052E-2</v>
      </c>
      <c r="EQ38" s="8"/>
      <c r="ER38" s="33">
        <v>848.25</v>
      </c>
      <c r="ES38" s="33">
        <v>12.9687</v>
      </c>
      <c r="ET38" s="33">
        <v>18.339929999999999</v>
      </c>
      <c r="EU38" s="1">
        <f t="shared" si="23"/>
        <v>1.4141687293252214</v>
      </c>
      <c r="EV38" s="1">
        <f t="shared" si="62"/>
        <v>-0.67243736522303466</v>
      </c>
      <c r="EW38" s="1">
        <f t="shared" si="63"/>
        <v>-0.46115751360000279</v>
      </c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</row>
    <row r="39" spans="1:254" s="30" customFormat="1" ht="16.5" x14ac:dyDescent="0.3">
      <c r="A39" s="4">
        <v>34271</v>
      </c>
      <c r="B39" s="1">
        <v>8.0824999999999996</v>
      </c>
      <c r="C39" s="8">
        <f t="shared" si="1"/>
        <v>10.250812248685433</v>
      </c>
      <c r="D39" s="1">
        <v>82.852190000000007</v>
      </c>
      <c r="E39" s="2">
        <f t="shared" si="65"/>
        <v>8.7529412128932425</v>
      </c>
      <c r="F39" s="8">
        <f t="shared" si="24"/>
        <v>-3.8111429700063887E-4</v>
      </c>
      <c r="G39" s="26">
        <f t="shared" si="25"/>
        <v>-3.8333629581988049E-4</v>
      </c>
      <c r="H39" s="1">
        <v>1135.44</v>
      </c>
      <c r="I39" s="1"/>
      <c r="J39" s="1">
        <v>2.5039000000000002</v>
      </c>
      <c r="K39" s="8">
        <f t="shared" si="2"/>
        <v>9.0240225248612163</v>
      </c>
      <c r="L39" s="1">
        <v>22.59525</v>
      </c>
      <c r="M39" s="2">
        <f t="shared" si="26"/>
        <v>2.5038033376744191</v>
      </c>
      <c r="N39" s="8">
        <f t="shared" si="27"/>
        <v>-4.2541344279460422E-2</v>
      </c>
      <c r="O39" s="26">
        <f t="shared" si="28"/>
        <v>-4.1920217214223898E-2</v>
      </c>
      <c r="P39" s="1">
        <v>2575.19</v>
      </c>
      <c r="Q39" s="1"/>
      <c r="R39" s="1">
        <v>1520.08</v>
      </c>
      <c r="S39" s="1">
        <v>10.8437</v>
      </c>
      <c r="T39" s="1">
        <v>56.406910000000003</v>
      </c>
      <c r="U39" s="2">
        <f t="shared" si="0"/>
        <v>5.2018139564908656</v>
      </c>
      <c r="V39" s="2">
        <f t="shared" si="29"/>
        <v>1.3173154362838917E-3</v>
      </c>
      <c r="W39" s="2">
        <f t="shared" si="3"/>
        <v>2.5656880473179378E-4</v>
      </c>
      <c r="X39" s="1"/>
      <c r="Y39" s="31">
        <v>18.165200000000002</v>
      </c>
      <c r="Z39" s="1">
        <v>31.328350000000004</v>
      </c>
      <c r="AA39" s="2">
        <f t="shared" si="4"/>
        <v>1.7246355669081541</v>
      </c>
      <c r="AB39" s="2">
        <f t="shared" si="30"/>
        <v>-9.1852989496101742E-5</v>
      </c>
      <c r="AC39" s="2">
        <f t="shared" si="31"/>
        <v>-5.3428438467673089E-5</v>
      </c>
      <c r="AD39" s="1">
        <v>2185.89</v>
      </c>
      <c r="AE39" s="1"/>
      <c r="AF39" s="32">
        <v>566.82000000000005</v>
      </c>
      <c r="AG39" s="32">
        <v>467.83</v>
      </c>
      <c r="AH39" s="32">
        <v>3294.002</v>
      </c>
      <c r="AI39" s="32"/>
      <c r="AJ39" s="32">
        <v>769.54</v>
      </c>
      <c r="AK39" s="32">
        <v>7.2027000000000001</v>
      </c>
      <c r="AL39" s="32">
        <v>18.722840000000001</v>
      </c>
      <c r="AM39" s="7">
        <f t="shared" si="5"/>
        <v>2.5994196620711678</v>
      </c>
      <c r="AN39" s="7">
        <f t="shared" si="32"/>
        <v>4.8751982887411808E-5</v>
      </c>
      <c r="AO39" s="7">
        <f t="shared" si="33"/>
        <v>1.9448356278539691E-5</v>
      </c>
      <c r="AP39" s="7"/>
      <c r="AQ39" s="32">
        <v>2222</v>
      </c>
      <c r="AR39" s="32">
        <v>16.343800000000002</v>
      </c>
      <c r="AS39" s="32">
        <v>81.178440000000009</v>
      </c>
      <c r="AT39" s="32">
        <f t="shared" si="6"/>
        <v>4.9669256843573715</v>
      </c>
      <c r="AU39" s="32">
        <f t="shared" si="34"/>
        <v>-1.3989374040234207E-3</v>
      </c>
      <c r="AV39" s="32">
        <f t="shared" si="35"/>
        <v>-2.8138149618259223E-4</v>
      </c>
      <c r="AW39" s="32"/>
      <c r="AX39" s="32">
        <v>227.74</v>
      </c>
      <c r="AY39" s="32">
        <v>1.0982000000000001</v>
      </c>
      <c r="AZ39" s="32">
        <v>3.5709300000000002</v>
      </c>
      <c r="BA39" s="8">
        <f t="shared" si="7"/>
        <v>3.2516208340921509</v>
      </c>
      <c r="BB39" s="8">
        <f t="shared" si="36"/>
        <v>-1.3901898857936179E-4</v>
      </c>
      <c r="BC39" s="8">
        <f t="shared" si="37"/>
        <v>-4.8579300431672578E-5</v>
      </c>
      <c r="BD39" s="8"/>
      <c r="BE39" s="32">
        <v>22036.23</v>
      </c>
      <c r="BF39" s="32">
        <v>13.1875</v>
      </c>
      <c r="BG39" s="32">
        <v>60.618220000000001</v>
      </c>
      <c r="BH39" s="8">
        <f t="shared" si="8"/>
        <v>4.5966422748815168</v>
      </c>
      <c r="BI39" s="8">
        <f t="shared" si="38"/>
        <v>-0.19909501339479607</v>
      </c>
      <c r="BJ39" s="8">
        <f t="shared" si="39"/>
        <v>-4.4783401015229707E-2</v>
      </c>
      <c r="BK39" s="8"/>
      <c r="BL39" s="32">
        <v>1549.66</v>
      </c>
      <c r="BM39" s="32">
        <v>24.25</v>
      </c>
      <c r="BN39" s="32">
        <v>31.5732</v>
      </c>
      <c r="BO39" s="8">
        <f t="shared" si="9"/>
        <v>1.3019876288659793</v>
      </c>
      <c r="BP39" s="8">
        <f t="shared" si="40"/>
        <v>3.4764753720716167E-6</v>
      </c>
      <c r="BQ39" s="8">
        <f t="shared" si="41"/>
        <v>2.659846549180056E-6</v>
      </c>
      <c r="BR39" s="8"/>
      <c r="BS39" s="32">
        <v>9560.6200000000008</v>
      </c>
      <c r="BT39" s="32">
        <v>3.9531000000000001</v>
      </c>
      <c r="BU39" s="32">
        <v>26.308769999999999</v>
      </c>
      <c r="BV39" s="8">
        <f t="shared" si="10"/>
        <v>6.6552250132807158</v>
      </c>
      <c r="BW39" s="8">
        <f t="shared" si="42"/>
        <v>2.2026017883901411E-3</v>
      </c>
      <c r="BX39" s="8">
        <f t="shared" si="43"/>
        <v>3.1243447386763989E-4</v>
      </c>
      <c r="BY39" s="8"/>
      <c r="BZ39" s="32">
        <v>785.15</v>
      </c>
      <c r="CA39" s="32">
        <v>13.4588</v>
      </c>
      <c r="CB39" s="32">
        <v>36.985150000000004</v>
      </c>
      <c r="CC39" s="8">
        <f t="shared" si="11"/>
        <v>2.7480273129848132</v>
      </c>
      <c r="CD39" s="8">
        <f t="shared" si="44"/>
        <v>-1.9244135889677749E-5</v>
      </c>
      <c r="CE39" s="8">
        <f t="shared" si="45"/>
        <v>-7.4674564247700914E-6</v>
      </c>
      <c r="CF39" s="8"/>
      <c r="CG39" s="32">
        <v>771.05000000000007</v>
      </c>
      <c r="CH39" s="32">
        <v>22.125</v>
      </c>
      <c r="CI39" s="8">
        <f t="shared" si="12"/>
        <v>1.1967538983050847</v>
      </c>
      <c r="CJ39" s="32">
        <v>26.478180000000002</v>
      </c>
      <c r="CK39" s="8">
        <f t="shared" si="13"/>
        <v>1.203685453643466E-6</v>
      </c>
      <c r="CL39" s="26">
        <f t="shared" si="14"/>
        <v>1.2209302315824289E-6</v>
      </c>
      <c r="CM39" s="26"/>
      <c r="CN39" s="32">
        <v>604.32000000000005</v>
      </c>
      <c r="CO39" s="32">
        <v>10.5312</v>
      </c>
      <c r="CP39" s="32">
        <v>27.529229999999998</v>
      </c>
      <c r="CQ39" s="8">
        <f t="shared" si="15"/>
        <v>2.6140639243391064</v>
      </c>
      <c r="CR39" s="8">
        <f t="shared" si="46"/>
        <v>-0.21571904561614172</v>
      </c>
      <c r="CS39" s="8">
        <f t="shared" si="47"/>
        <v>-8.5179664658617149E-2</v>
      </c>
      <c r="CT39" s="8"/>
      <c r="CU39" s="32">
        <v>2312.2000000000003</v>
      </c>
      <c r="CV39" s="32">
        <v>1.4632000000000001</v>
      </c>
      <c r="CW39" s="32">
        <v>8.4387999999999987</v>
      </c>
      <c r="CX39" s="8">
        <f t="shared" si="16"/>
        <v>5.7673592126845259</v>
      </c>
      <c r="CY39" s="8">
        <f t="shared" si="48"/>
        <v>6.9922405301564849E-2</v>
      </c>
      <c r="CZ39" s="8">
        <f t="shared" si="49"/>
        <v>1.1918712146202548E-2</v>
      </c>
      <c r="DA39" s="8"/>
      <c r="DB39" s="32">
        <v>1078.3399999999999</v>
      </c>
      <c r="DC39" s="32">
        <v>5.1875</v>
      </c>
      <c r="DD39" s="32">
        <v>19.76219</v>
      </c>
      <c r="DE39" s="8">
        <f t="shared" si="17"/>
        <v>3.8095787951807232</v>
      </c>
      <c r="DF39" s="8">
        <f t="shared" si="50"/>
        <v>-4.88997517572279E-4</v>
      </c>
      <c r="DG39" s="8">
        <f t="shared" si="51"/>
        <v>-1.312593025830644E-4</v>
      </c>
      <c r="DH39" s="8"/>
      <c r="DI39" s="32">
        <v>613.15</v>
      </c>
      <c r="DJ39" s="32">
        <v>11.6563</v>
      </c>
      <c r="DK39" s="32">
        <v>12.49386</v>
      </c>
      <c r="DL39" s="8">
        <f t="shared" si="18"/>
        <v>1.0718547051808893</v>
      </c>
      <c r="DM39" s="8">
        <f t="shared" si="52"/>
        <v>0.6853321321872401</v>
      </c>
      <c r="DN39" s="8">
        <f t="shared" si="53"/>
        <v>0.6239803702524267</v>
      </c>
      <c r="DO39" s="8"/>
      <c r="DP39" s="32">
        <v>1842.7</v>
      </c>
      <c r="DQ39" s="32">
        <v>1.4237</v>
      </c>
      <c r="DR39" s="32">
        <v>6.3400299999999996</v>
      </c>
      <c r="DS39" s="8">
        <f t="shared" si="19"/>
        <v>4.4532064339397346</v>
      </c>
      <c r="DT39" s="8">
        <f t="shared" si="54"/>
        <v>6.5813999742213872E-2</v>
      </c>
      <c r="DU39" s="8">
        <f t="shared" si="55"/>
        <v>1.4978817134629424E-2</v>
      </c>
      <c r="DV39" s="8"/>
      <c r="DW39" s="32">
        <v>1081.48</v>
      </c>
      <c r="DX39" s="32">
        <v>15.202500000000001</v>
      </c>
      <c r="DY39" s="32">
        <v>36.480179999999997</v>
      </c>
      <c r="DZ39" s="8">
        <f t="shared" si="20"/>
        <v>2.3996171682289096</v>
      </c>
      <c r="EA39" s="8">
        <f t="shared" si="56"/>
        <v>-5.1252135004677837E-5</v>
      </c>
      <c r="EB39" s="8">
        <f t="shared" si="57"/>
        <v>-2.1825547364073827E-5</v>
      </c>
      <c r="EC39" s="8"/>
      <c r="ED39" s="32" t="s">
        <v>1</v>
      </c>
      <c r="EE39" s="32" t="s">
        <v>1</v>
      </c>
      <c r="EF39" s="32" t="e">
        <v>#VALUE!</v>
      </c>
      <c r="EG39" s="8" t="e">
        <f t="shared" si="21"/>
        <v>#VALUE!</v>
      </c>
      <c r="EH39" s="8" t="e">
        <f t="shared" si="58"/>
        <v>#VALUE!</v>
      </c>
      <c r="EI39" s="8" t="e">
        <f t="shared" si="59"/>
        <v>#VALUE!</v>
      </c>
      <c r="EJ39" s="8"/>
      <c r="EK39" s="32">
        <v>644.1</v>
      </c>
      <c r="EL39" s="32">
        <v>28.508600000000001</v>
      </c>
      <c r="EM39" s="32">
        <v>27.659500000000001</v>
      </c>
      <c r="EN39" s="8">
        <f t="shared" si="22"/>
        <v>0.97021600499498395</v>
      </c>
      <c r="EO39" s="8">
        <f t="shared" si="60"/>
        <v>8.6378549073195892E-5</v>
      </c>
      <c r="EP39" s="8">
        <f t="shared" si="61"/>
        <v>8.8942856043536245E-5</v>
      </c>
      <c r="EQ39" s="8"/>
      <c r="ER39" s="33">
        <v>942.27</v>
      </c>
      <c r="ES39" s="33">
        <v>14.4062</v>
      </c>
      <c r="ET39" s="33">
        <v>20.372799999999998</v>
      </c>
      <c r="EU39" s="1">
        <f t="shared" si="23"/>
        <v>1.4141688995016033</v>
      </c>
      <c r="EV39" s="1">
        <f t="shared" si="62"/>
        <v>3.293996161953993E-6</v>
      </c>
      <c r="EW39" s="1">
        <f t="shared" si="63"/>
        <v>2.451594993679862E-6</v>
      </c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</row>
    <row r="40" spans="1:254" s="30" customFormat="1" ht="16.5" x14ac:dyDescent="0.3">
      <c r="A40" s="4">
        <v>34303</v>
      </c>
      <c r="B40" s="1">
        <v>8.1971000000000007</v>
      </c>
      <c r="C40" s="8">
        <f t="shared" si="1"/>
        <v>10.250782593844164</v>
      </c>
      <c r="D40" s="1">
        <v>84.026690000000002</v>
      </c>
      <c r="E40" s="2">
        <f t="shared" si="65"/>
        <v>8.8770537626779795</v>
      </c>
      <c r="F40" s="8">
        <f t="shared" si="24"/>
        <v>2.4138447695996103E-4</v>
      </c>
      <c r="G40" s="26">
        <f t="shared" si="25"/>
        <v>2.4308369936321128E-4</v>
      </c>
      <c r="H40" s="1">
        <v>1151.54</v>
      </c>
      <c r="I40" s="1"/>
      <c r="J40" s="1">
        <v>2.5</v>
      </c>
      <c r="K40" s="8">
        <f t="shared" si="2"/>
        <v>9.0239999999999991</v>
      </c>
      <c r="L40" s="1">
        <v>22.56</v>
      </c>
      <c r="M40" s="2">
        <f t="shared" si="26"/>
        <v>2.4998947758139538</v>
      </c>
      <c r="N40" s="8">
        <f t="shared" si="27"/>
        <v>5.635607652217684E-5</v>
      </c>
      <c r="O40" s="26">
        <f t="shared" si="28"/>
        <v>5.6312153039445034E-5</v>
      </c>
      <c r="P40" s="1">
        <v>2571.17</v>
      </c>
      <c r="Q40" s="1"/>
      <c r="R40" s="1">
        <v>1477.8500000000001</v>
      </c>
      <c r="S40" s="1">
        <v>10.5</v>
      </c>
      <c r="T40" s="1">
        <v>54.6188</v>
      </c>
      <c r="U40" s="2">
        <f t="shared" si="0"/>
        <v>5.2017904761904763</v>
      </c>
      <c r="V40" s="2">
        <f t="shared" si="29"/>
        <v>-1.3034585108701346E-3</v>
      </c>
      <c r="W40" s="2">
        <f t="shared" si="3"/>
        <v>-2.4654315409411431E-4</v>
      </c>
      <c r="X40" s="1"/>
      <c r="Y40" s="31">
        <v>18.510100000000001</v>
      </c>
      <c r="Z40" s="1">
        <v>31.923190000000002</v>
      </c>
      <c r="AA40" s="2">
        <f t="shared" si="4"/>
        <v>1.7246362796527301</v>
      </c>
      <c r="AB40" s="2">
        <f t="shared" si="30"/>
        <v>2.2541096030138519E-5</v>
      </c>
      <c r="AC40" s="2">
        <f t="shared" si="31"/>
        <v>1.3192973373987726E-5</v>
      </c>
      <c r="AD40" s="1">
        <v>2227.4</v>
      </c>
      <c r="AE40" s="1"/>
      <c r="AF40" s="32">
        <v>561.41</v>
      </c>
      <c r="AG40" s="32">
        <v>461.79</v>
      </c>
      <c r="AH40" s="32">
        <v>3261.442</v>
      </c>
      <c r="AI40" s="32"/>
      <c r="AJ40" s="32">
        <v>770.85</v>
      </c>
      <c r="AK40" s="32">
        <v>7.2150000000000007</v>
      </c>
      <c r="AL40" s="32">
        <v>18.754619999999999</v>
      </c>
      <c r="AM40" s="7">
        <f t="shared" si="5"/>
        <v>2.5993929313929311</v>
      </c>
      <c r="AN40" s="7">
        <f t="shared" si="32"/>
        <v>-5.0089896219372026E-4</v>
      </c>
      <c r="AO40" s="7">
        <f t="shared" si="33"/>
        <v>-1.9286184348104446E-4</v>
      </c>
      <c r="AP40" s="7"/>
      <c r="AQ40" s="32">
        <v>2156.6799999999998</v>
      </c>
      <c r="AR40" s="32">
        <v>15.6875</v>
      </c>
      <c r="AS40" s="32">
        <v>77.911439999999999</v>
      </c>
      <c r="AT40" s="32">
        <f t="shared" si="6"/>
        <v>4.9664662948207168</v>
      </c>
      <c r="AU40" s="32">
        <f t="shared" si="34"/>
        <v>-3.6542113129825707E-2</v>
      </c>
      <c r="AV40" s="32">
        <f t="shared" si="35"/>
        <v>-7.2066733562623497E-3</v>
      </c>
      <c r="AW40" s="32"/>
      <c r="AX40" s="32">
        <v>234.15</v>
      </c>
      <c r="AY40" s="32">
        <v>1.125</v>
      </c>
      <c r="AZ40" s="32">
        <v>3.6580300000000001</v>
      </c>
      <c r="BA40" s="8">
        <f t="shared" si="7"/>
        <v>3.2515822222222224</v>
      </c>
      <c r="BB40" s="8">
        <f t="shared" si="36"/>
        <v>-1.3956183161910798E-4</v>
      </c>
      <c r="BC40" s="8">
        <f t="shared" si="37"/>
        <v>-4.343835366985016E-5</v>
      </c>
      <c r="BD40" s="8"/>
      <c r="BE40" s="32">
        <v>23942.12</v>
      </c>
      <c r="BF40" s="32">
        <v>14.3125</v>
      </c>
      <c r="BG40" s="32">
        <v>65.789439999999999</v>
      </c>
      <c r="BH40" s="8">
        <f t="shared" si="8"/>
        <v>4.5966420960698686</v>
      </c>
      <c r="BI40" s="8">
        <f t="shared" si="38"/>
        <v>-1.130158101200335E-5</v>
      </c>
      <c r="BJ40" s="8">
        <f t="shared" si="39"/>
        <v>-2.5592417074449259E-6</v>
      </c>
      <c r="BK40" s="8"/>
      <c r="BL40" s="32">
        <v>1400.76</v>
      </c>
      <c r="BM40" s="32">
        <v>21.718700000000002</v>
      </c>
      <c r="BN40" s="32">
        <v>28.277549999999998</v>
      </c>
      <c r="BO40" s="8">
        <f t="shared" si="9"/>
        <v>1.3019909110582124</v>
      </c>
      <c r="BP40" s="8">
        <f t="shared" si="40"/>
        <v>9.8220833397953789E-5</v>
      </c>
      <c r="BQ40" s="8">
        <f t="shared" si="41"/>
        <v>7.1284948449878982E-5</v>
      </c>
      <c r="BR40" s="8"/>
      <c r="BS40" s="32">
        <v>9296.1</v>
      </c>
      <c r="BT40" s="32">
        <v>3.8437000000000001</v>
      </c>
      <c r="BU40" s="32">
        <v>25.580860000000001</v>
      </c>
      <c r="BV40" s="8">
        <f t="shared" si="10"/>
        <v>6.6552696620443843</v>
      </c>
      <c r="BW40" s="8">
        <f t="shared" si="42"/>
        <v>1.1584039133578966E-3</v>
      </c>
      <c r="BX40" s="8">
        <f t="shared" si="43"/>
        <v>1.7161645291108307E-4</v>
      </c>
      <c r="BY40" s="8"/>
      <c r="BZ40" s="32">
        <v>821.33</v>
      </c>
      <c r="CA40" s="32">
        <v>14.079000000000001</v>
      </c>
      <c r="CB40" s="32">
        <v>38.689529999999998</v>
      </c>
      <c r="CC40" s="8">
        <f t="shared" si="11"/>
        <v>2.748031110164074</v>
      </c>
      <c r="CD40" s="8">
        <f t="shared" si="44"/>
        <v>1.4367516273185629E-4</v>
      </c>
      <c r="CE40" s="8">
        <f t="shared" si="45"/>
        <v>5.3460486807210827E-5</v>
      </c>
      <c r="CF40" s="8"/>
      <c r="CG40" s="32">
        <v>740.55000000000007</v>
      </c>
      <c r="CH40" s="32">
        <v>21.25</v>
      </c>
      <c r="CI40" s="8">
        <f t="shared" si="12"/>
        <v>1.1987999999999999</v>
      </c>
      <c r="CJ40" s="32">
        <v>25.474499999999999</v>
      </c>
      <c r="CK40" s="8">
        <f t="shared" si="13"/>
        <v>-4.4374830508472268E-2</v>
      </c>
      <c r="CL40" s="26">
        <f t="shared" si="14"/>
        <v>-4.347966101694567E-2</v>
      </c>
      <c r="CM40" s="26"/>
      <c r="CN40" s="32">
        <v>629.63</v>
      </c>
      <c r="CO40" s="32">
        <v>10.9062</v>
      </c>
      <c r="CP40" s="32">
        <v>28.509499999999999</v>
      </c>
      <c r="CQ40" s="8">
        <f t="shared" si="15"/>
        <v>2.6140635601767799</v>
      </c>
      <c r="CR40" s="8">
        <f t="shared" si="46"/>
        <v>-1.0203597145902037E-5</v>
      </c>
      <c r="CS40" s="8">
        <f t="shared" si="47"/>
        <v>-3.9716271630352296E-6</v>
      </c>
      <c r="CT40" s="8"/>
      <c r="CU40" s="32">
        <v>2468.29</v>
      </c>
      <c r="CV40" s="32">
        <v>1.5620000000000001</v>
      </c>
      <c r="CW40" s="32">
        <v>9.0084999999999997</v>
      </c>
      <c r="CX40" s="8">
        <f t="shared" si="16"/>
        <v>5.767285531370038</v>
      </c>
      <c r="CY40" s="8">
        <f t="shared" si="48"/>
        <v>-6.4276999913261135E-4</v>
      </c>
      <c r="CZ40" s="8">
        <f t="shared" si="49"/>
        <v>-1.1509021322997359E-4</v>
      </c>
      <c r="DA40" s="8"/>
      <c r="DB40" s="32">
        <v>1159.6000000000001</v>
      </c>
      <c r="DC40" s="32">
        <v>5.5417000000000005</v>
      </c>
      <c r="DD40" s="32">
        <v>21.111420000000003</v>
      </c>
      <c r="DE40" s="8">
        <f t="shared" si="17"/>
        <v>3.8095566342458094</v>
      </c>
      <c r="DF40" s="8">
        <f t="shared" si="50"/>
        <v>-4.5289870545115173E-4</v>
      </c>
      <c r="DG40" s="8">
        <f t="shared" si="51"/>
        <v>-1.2280925301211276E-4</v>
      </c>
      <c r="DH40" s="8"/>
      <c r="DI40" s="32">
        <v>625.19000000000005</v>
      </c>
      <c r="DJ40" s="32">
        <v>11.7813</v>
      </c>
      <c r="DK40" s="32">
        <v>11.99713</v>
      </c>
      <c r="DL40" s="8">
        <f t="shared" si="18"/>
        <v>1.018319710048976</v>
      </c>
      <c r="DM40" s="8">
        <f t="shared" si="52"/>
        <v>-0.65556251521286846</v>
      </c>
      <c r="DN40" s="8">
        <f t="shared" si="53"/>
        <v>-0.63071183814760967</v>
      </c>
      <c r="DO40" s="8"/>
      <c r="DP40" s="32">
        <v>2022.47</v>
      </c>
      <c r="DQ40" s="32">
        <v>1.5626</v>
      </c>
      <c r="DR40" s="32">
        <v>6.9585699999999999</v>
      </c>
      <c r="DS40" s="8">
        <f t="shared" si="19"/>
        <v>4.4531997952131066</v>
      </c>
      <c r="DT40" s="8">
        <f t="shared" si="54"/>
        <v>-4.4142884967449092E-5</v>
      </c>
      <c r="DU40" s="8">
        <f t="shared" si="55"/>
        <v>-1.0373674229180452E-5</v>
      </c>
      <c r="DV40" s="8"/>
      <c r="DW40" s="32">
        <v>1153.02</v>
      </c>
      <c r="DX40" s="32">
        <v>16.208100000000002</v>
      </c>
      <c r="DY40" s="32">
        <v>42.729270000000007</v>
      </c>
      <c r="DZ40" s="8">
        <f t="shared" si="20"/>
        <v>2.6362911137024083</v>
      </c>
      <c r="EA40" s="8">
        <f t="shared" si="56"/>
        <v>9.3734065251429133</v>
      </c>
      <c r="EB40" s="8">
        <f t="shared" si="57"/>
        <v>3.8360349756290169</v>
      </c>
      <c r="EC40" s="8"/>
      <c r="ED40" s="32" t="s">
        <v>1</v>
      </c>
      <c r="EE40" s="32" t="s">
        <v>1</v>
      </c>
      <c r="EF40" s="32" t="e">
        <v>#VALUE!</v>
      </c>
      <c r="EG40" s="8" t="e">
        <f t="shared" si="21"/>
        <v>#VALUE!</v>
      </c>
      <c r="EH40" s="8" t="e">
        <f t="shared" si="58"/>
        <v>#VALUE!</v>
      </c>
      <c r="EI40" s="8" t="e">
        <f t="shared" si="59"/>
        <v>#VALUE!</v>
      </c>
      <c r="EJ40" s="8"/>
      <c r="EK40" s="32">
        <v>607.41</v>
      </c>
      <c r="EL40" s="32">
        <v>26.884400000000003</v>
      </c>
      <c r="EM40" s="32">
        <v>26.08361</v>
      </c>
      <c r="EN40" s="8">
        <f t="shared" si="22"/>
        <v>0.97021358111023481</v>
      </c>
      <c r="EO40" s="8">
        <f t="shared" si="60"/>
        <v>-6.5133552350081649E-5</v>
      </c>
      <c r="EP40" s="8">
        <f t="shared" si="61"/>
        <v>-6.5164687148788758E-5</v>
      </c>
      <c r="EQ40" s="8"/>
      <c r="ER40" s="33">
        <v>960.45</v>
      </c>
      <c r="ES40" s="33">
        <v>14.6562</v>
      </c>
      <c r="ET40" s="33">
        <v>20.72634</v>
      </c>
      <c r="EU40" s="1">
        <f t="shared" si="23"/>
        <v>1.4141687476972202</v>
      </c>
      <c r="EV40" s="1">
        <f t="shared" si="62"/>
        <v>-3.1195147960793943E-6</v>
      </c>
      <c r="EW40" s="1">
        <f t="shared" si="63"/>
        <v>-2.2248753975273594E-6</v>
      </c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</row>
    <row r="41" spans="1:254" s="30" customFormat="1" ht="16.5" x14ac:dyDescent="0.3">
      <c r="A41" s="4">
        <v>34334</v>
      </c>
      <c r="B41" s="1">
        <v>8.7386999999999997</v>
      </c>
      <c r="C41" s="8">
        <f t="shared" si="1"/>
        <v>10.236247954501241</v>
      </c>
      <c r="D41" s="1">
        <v>89.451499999999996</v>
      </c>
      <c r="E41" s="2">
        <f t="shared" si="65"/>
        <v>9.5277581308350996</v>
      </c>
      <c r="F41" s="8">
        <f t="shared" si="24"/>
        <v>0.12307787249193659</v>
      </c>
      <c r="G41" s="26">
        <f t="shared" si="25"/>
        <v>0.12701385282599542</v>
      </c>
      <c r="H41" s="1">
        <v>1235.95</v>
      </c>
      <c r="I41" s="1"/>
      <c r="J41" s="1">
        <v>2.5195000000000003</v>
      </c>
      <c r="K41" s="8">
        <f t="shared" si="2"/>
        <v>9.0819686445723349</v>
      </c>
      <c r="L41" s="1">
        <v>22.882020000000001</v>
      </c>
      <c r="M41" s="2">
        <f t="shared" si="26"/>
        <v>2.5194278623255815</v>
      </c>
      <c r="N41" s="8">
        <f t="shared" si="27"/>
        <v>-0.14548680571541966</v>
      </c>
      <c r="O41" s="26">
        <f t="shared" si="28"/>
        <v>-0.14605200000000132</v>
      </c>
      <c r="P41" s="1">
        <v>2591.2600000000002</v>
      </c>
      <c r="Q41" s="1"/>
      <c r="R41" s="1">
        <v>1570.21</v>
      </c>
      <c r="S41" s="1">
        <v>11.1562</v>
      </c>
      <c r="T41" s="1">
        <v>57.960279999999997</v>
      </c>
      <c r="U41" s="2">
        <f t="shared" si="0"/>
        <v>5.195342500134454</v>
      </c>
      <c r="V41" s="2">
        <f t="shared" si="29"/>
        <v>-0.36295360612451061</v>
      </c>
      <c r="W41" s="2">
        <f t="shared" si="3"/>
        <v>-7.1934910476196823E-2</v>
      </c>
      <c r="X41" s="1"/>
      <c r="Y41" s="31">
        <v>18.797499999999999</v>
      </c>
      <c r="Z41" s="1">
        <v>32.590240000000001</v>
      </c>
      <c r="AA41" s="2">
        <f t="shared" si="4"/>
        <v>1.7337539566431708</v>
      </c>
      <c r="AB41" s="2">
        <f t="shared" si="30"/>
        <v>0.29410630814270139</v>
      </c>
      <c r="AC41" s="2">
        <f t="shared" si="31"/>
        <v>0.1713895332278097</v>
      </c>
      <c r="AD41" s="1">
        <v>2270.98</v>
      </c>
      <c r="AE41" s="1"/>
      <c r="AF41" s="32">
        <v>568.20000000000005</v>
      </c>
      <c r="AG41" s="32">
        <v>466.45</v>
      </c>
      <c r="AH41" s="32">
        <v>3305.5169999999998</v>
      </c>
      <c r="AI41" s="32"/>
      <c r="AJ41" s="32">
        <v>828.4</v>
      </c>
      <c r="AK41" s="32">
        <v>7.7286000000000001</v>
      </c>
      <c r="AL41" s="32">
        <v>20.089700000000001</v>
      </c>
      <c r="AM41" s="7">
        <f t="shared" si="5"/>
        <v>2.5993970447429029</v>
      </c>
      <c r="AN41" s="7">
        <f t="shared" si="32"/>
        <v>7.9890141287247468E-5</v>
      </c>
      <c r="AO41" s="7">
        <f t="shared" si="33"/>
        <v>3.179043659429226E-5</v>
      </c>
      <c r="AP41" s="7"/>
      <c r="AQ41" s="32">
        <v>2169.5700000000002</v>
      </c>
      <c r="AR41" s="32">
        <v>15.7813</v>
      </c>
      <c r="AS41" s="32">
        <v>78.376999999999995</v>
      </c>
      <c r="AT41" s="32">
        <f t="shared" si="6"/>
        <v>4.9664476310570098</v>
      </c>
      <c r="AU41" s="32">
        <f t="shared" si="34"/>
        <v>-1.4584652571447661E-3</v>
      </c>
      <c r="AV41" s="32">
        <f t="shared" si="35"/>
        <v>-2.9453845418653257E-4</v>
      </c>
      <c r="AW41" s="32"/>
      <c r="AX41" s="32">
        <v>217.42000000000002</v>
      </c>
      <c r="AY41" s="32">
        <v>1.0446</v>
      </c>
      <c r="AZ41" s="32">
        <v>3.3967400000000003</v>
      </c>
      <c r="BA41" s="8">
        <f t="shared" si="7"/>
        <v>3.251713574574</v>
      </c>
      <c r="BB41" s="8">
        <f t="shared" si="36"/>
        <v>4.6333031537515673E-4</v>
      </c>
      <c r="BC41" s="8">
        <f t="shared" si="37"/>
        <v>1.3721066666694259E-4</v>
      </c>
      <c r="BD41" s="8"/>
      <c r="BE41" s="32">
        <v>20910.150000000001</v>
      </c>
      <c r="BF41" s="32">
        <v>12.5</v>
      </c>
      <c r="BG41" s="32">
        <v>57.462989999999998</v>
      </c>
      <c r="BH41" s="8">
        <f t="shared" si="8"/>
        <v>4.5970392000000002</v>
      </c>
      <c r="BI41" s="8">
        <f t="shared" si="38"/>
        <v>2.4472012175634505E-2</v>
      </c>
      <c r="BJ41" s="8">
        <f t="shared" si="39"/>
        <v>4.9637991266333614E-3</v>
      </c>
      <c r="BK41" s="8"/>
      <c r="BL41" s="32">
        <v>1404.79</v>
      </c>
      <c r="BM41" s="32">
        <v>21.781200000000002</v>
      </c>
      <c r="BN41" s="32">
        <v>28.370069999999998</v>
      </c>
      <c r="BO41" s="8">
        <f t="shared" si="9"/>
        <v>1.3025026169357059</v>
      </c>
      <c r="BP41" s="8">
        <f t="shared" si="40"/>
        <v>1.4493460050009049E-2</v>
      </c>
      <c r="BQ41" s="8">
        <f t="shared" si="41"/>
        <v>1.114556805886413E-2</v>
      </c>
      <c r="BR41" s="8"/>
      <c r="BS41" s="32">
        <v>9371.68</v>
      </c>
      <c r="BT41" s="32">
        <v>3.875</v>
      </c>
      <c r="BU41" s="32">
        <v>25.927580000000003</v>
      </c>
      <c r="BV41" s="8">
        <f t="shared" si="10"/>
        <v>6.690988387096775</v>
      </c>
      <c r="BW41" s="8">
        <f t="shared" si="42"/>
        <v>0.91990790311878201</v>
      </c>
      <c r="BX41" s="8">
        <f t="shared" si="43"/>
        <v>0.13841005957801147</v>
      </c>
      <c r="BY41" s="8"/>
      <c r="BZ41" s="32">
        <v>824.95</v>
      </c>
      <c r="CA41" s="32">
        <v>14.141</v>
      </c>
      <c r="CB41" s="32">
        <v>38.899819999999998</v>
      </c>
      <c r="CC41" s="8">
        <f t="shared" si="11"/>
        <v>2.7508535464252879</v>
      </c>
      <c r="CD41" s="8">
        <f t="shared" si="44"/>
        <v>0.10949549746200925</v>
      </c>
      <c r="CE41" s="8">
        <f t="shared" si="45"/>
        <v>3.9912071169832225E-2</v>
      </c>
      <c r="CF41" s="8"/>
      <c r="CG41" s="32">
        <v>723.13</v>
      </c>
      <c r="CH41" s="32">
        <v>20.75</v>
      </c>
      <c r="CI41" s="8">
        <f t="shared" si="12"/>
        <v>1.1987995180722892</v>
      </c>
      <c r="CJ41" s="32">
        <v>24.87509</v>
      </c>
      <c r="CK41" s="8">
        <f t="shared" si="13"/>
        <v>1.0120481923170388E-5</v>
      </c>
      <c r="CL41" s="26">
        <f t="shared" si="14"/>
        <v>9.9999999981781329E-6</v>
      </c>
      <c r="CM41" s="26"/>
      <c r="CN41" s="32">
        <v>647.66999999999996</v>
      </c>
      <c r="CO41" s="32">
        <v>11.2187</v>
      </c>
      <c r="CP41" s="32">
        <v>29.003330000000002</v>
      </c>
      <c r="CQ41" s="8">
        <f t="shared" si="15"/>
        <v>2.5852665638621231</v>
      </c>
      <c r="CR41" s="8">
        <f t="shared" si="46"/>
        <v>-0.82809837677774212</v>
      </c>
      <c r="CS41" s="8">
        <f t="shared" si="47"/>
        <v>-0.32306486255524292</v>
      </c>
      <c r="CT41" s="8"/>
      <c r="CU41" s="32">
        <v>2243.9</v>
      </c>
      <c r="CV41" s="32">
        <v>1.4200000000000002</v>
      </c>
      <c r="CW41" s="32">
        <v>8.1895500000000006</v>
      </c>
      <c r="CX41" s="8">
        <f t="shared" si="16"/>
        <v>5.7672887323943662</v>
      </c>
      <c r="CY41" s="8">
        <f t="shared" si="48"/>
        <v>2.7525688224400671E-5</v>
      </c>
      <c r="CZ41" s="8">
        <f t="shared" si="49"/>
        <v>4.5454545455347883E-6</v>
      </c>
      <c r="DA41" s="8"/>
      <c r="DB41" s="32">
        <v>1203.19</v>
      </c>
      <c r="DC41" s="32">
        <v>5.75</v>
      </c>
      <c r="DD41" s="32">
        <v>21.53068</v>
      </c>
      <c r="DE41" s="8">
        <f t="shared" si="17"/>
        <v>3.7444660869565216</v>
      </c>
      <c r="DF41" s="8">
        <f t="shared" si="50"/>
        <v>-1.3877988132822687</v>
      </c>
      <c r="DG41" s="8">
        <f t="shared" si="51"/>
        <v>-0.37427064691340439</v>
      </c>
      <c r="DH41" s="8"/>
      <c r="DI41" s="32">
        <v>650.07000000000005</v>
      </c>
      <c r="DJ41" s="32">
        <v>12.25</v>
      </c>
      <c r="DK41" s="32">
        <v>13.20515</v>
      </c>
      <c r="DL41" s="8">
        <f t="shared" si="18"/>
        <v>1.0779714285714286</v>
      </c>
      <c r="DM41" s="8">
        <f t="shared" si="52"/>
        <v>0.75167965634201772</v>
      </c>
      <c r="DN41" s="8">
        <f t="shared" si="53"/>
        <v>0.7307335519000433</v>
      </c>
      <c r="DO41" s="8"/>
      <c r="DP41" s="32">
        <v>2323.6</v>
      </c>
      <c r="DQ41" s="32">
        <v>1.7952000000000001</v>
      </c>
      <c r="DR41" s="32">
        <v>7.9946299999999999</v>
      </c>
      <c r="DS41" s="8">
        <f t="shared" si="19"/>
        <v>4.4533366755793224</v>
      </c>
      <c r="DT41" s="8">
        <f t="shared" si="54"/>
        <v>1.0233997460493591E-3</v>
      </c>
      <c r="DU41" s="8">
        <f t="shared" si="55"/>
        <v>2.4572763343067017E-4</v>
      </c>
      <c r="DV41" s="8"/>
      <c r="DW41" s="32">
        <v>1166.8600000000001</v>
      </c>
      <c r="DX41" s="32">
        <v>16.267200000000003</v>
      </c>
      <c r="DY41" s="32">
        <v>44.079590000000003</v>
      </c>
      <c r="DZ41" s="8">
        <f t="shared" si="20"/>
        <v>2.7097220173109076</v>
      </c>
      <c r="EA41" s="8">
        <f t="shared" si="56"/>
        <v>3.1872265155118531</v>
      </c>
      <c r="EB41" s="8">
        <f t="shared" si="57"/>
        <v>1.1945151951801845</v>
      </c>
      <c r="EC41" s="8"/>
      <c r="ED41" s="32" t="s">
        <v>1</v>
      </c>
      <c r="EE41" s="32" t="s">
        <v>1</v>
      </c>
      <c r="EF41" s="32" t="e">
        <v>#VALUE!</v>
      </c>
      <c r="EG41" s="8" t="e">
        <f t="shared" si="21"/>
        <v>#VALUE!</v>
      </c>
      <c r="EH41" s="8" t="e">
        <f t="shared" si="58"/>
        <v>#VALUE!</v>
      </c>
      <c r="EI41" s="8" t="e">
        <f t="shared" si="59"/>
        <v>#VALUE!</v>
      </c>
      <c r="EJ41" s="8"/>
      <c r="EK41" s="32">
        <v>599.81000000000006</v>
      </c>
      <c r="EL41" s="32">
        <v>26.548300000000001</v>
      </c>
      <c r="EM41" s="32">
        <v>25.833770000000001</v>
      </c>
      <c r="EN41" s="8">
        <f t="shared" si="22"/>
        <v>0.97308565896874755</v>
      </c>
      <c r="EO41" s="8">
        <f t="shared" si="60"/>
        <v>7.4555378784995921E-2</v>
      </c>
      <c r="EP41" s="8">
        <f t="shared" si="61"/>
        <v>7.6248784611152587E-2</v>
      </c>
      <c r="EQ41" s="8"/>
      <c r="ER41" s="33">
        <v>933.82</v>
      </c>
      <c r="ES41" s="33">
        <v>14.25</v>
      </c>
      <c r="ET41" s="33">
        <v>20.121680000000001</v>
      </c>
      <c r="EU41" s="1">
        <f t="shared" si="23"/>
        <v>1.4120477192982457</v>
      </c>
      <c r="EV41" s="1">
        <f t="shared" si="62"/>
        <v>-4.3319905230940099E-2</v>
      </c>
      <c r="EW41" s="1">
        <f t="shared" si="63"/>
        <v>-3.0224654685387708E-2</v>
      </c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</row>
    <row r="42" spans="1:254" s="30" customFormat="1" ht="16.5" x14ac:dyDescent="0.3">
      <c r="A42" s="4">
        <v>34365</v>
      </c>
      <c r="B42" s="1">
        <v>8.9783000000000008</v>
      </c>
      <c r="C42" s="8">
        <f t="shared" si="1"/>
        <v>10.236201730839912</v>
      </c>
      <c r="D42" s="1">
        <v>91.903689999999997</v>
      </c>
      <c r="E42" s="2">
        <f t="shared" si="65"/>
        <v>9.788934105164719</v>
      </c>
      <c r="F42" s="8">
        <f t="shared" si="24"/>
        <v>4.0947230388101017E-4</v>
      </c>
      <c r="G42" s="26">
        <f t="shared" si="25"/>
        <v>4.1500989850895564E-4</v>
      </c>
      <c r="H42" s="1">
        <v>1269.83</v>
      </c>
      <c r="I42" s="1"/>
      <c r="J42" s="1">
        <v>2.6602000000000001</v>
      </c>
      <c r="K42" s="8">
        <f t="shared" si="2"/>
        <v>9.0817043831290878</v>
      </c>
      <c r="L42" s="1">
        <v>24.15915</v>
      </c>
      <c r="M42" s="2">
        <f t="shared" si="26"/>
        <v>2.660048584186046</v>
      </c>
      <c r="N42" s="8">
        <f t="shared" si="27"/>
        <v>6.8439749879348525E-4</v>
      </c>
      <c r="O42" s="26">
        <f t="shared" si="28"/>
        <v>7.0298829132786622E-4</v>
      </c>
      <c r="P42" s="1">
        <v>2735.89</v>
      </c>
      <c r="Q42" s="1"/>
      <c r="R42" s="1">
        <v>1438.26</v>
      </c>
      <c r="S42" s="1">
        <v>10.2187</v>
      </c>
      <c r="T42" s="1">
        <v>53.089649999999999</v>
      </c>
      <c r="U42" s="2">
        <f t="shared" si="0"/>
        <v>5.1953428518304676</v>
      </c>
      <c r="V42" s="2">
        <f t="shared" si="29"/>
        <v>1.9527908848286642E-5</v>
      </c>
      <c r="W42" s="2">
        <f t="shared" si="3"/>
        <v>3.5938760509779399E-6</v>
      </c>
      <c r="X42" s="1"/>
      <c r="Y42" s="31">
        <v>18.567600000000002</v>
      </c>
      <c r="Z42" s="1">
        <v>32.191589999999998</v>
      </c>
      <c r="AA42" s="2">
        <f t="shared" si="4"/>
        <v>1.7337507270729655</v>
      </c>
      <c r="AB42" s="2">
        <f t="shared" si="30"/>
        <v>-1.0460873400528332E-4</v>
      </c>
      <c r="AC42" s="2">
        <f t="shared" si="31"/>
        <v>-5.9965367742109699E-5</v>
      </c>
      <c r="AD42" s="1">
        <v>2243.2000000000003</v>
      </c>
      <c r="AE42" s="1"/>
      <c r="AF42" s="32">
        <v>587.52</v>
      </c>
      <c r="AG42" s="32">
        <v>481.61</v>
      </c>
      <c r="AH42" s="32">
        <v>3416.1759999999999</v>
      </c>
      <c r="AI42" s="32"/>
      <c r="AJ42" s="32">
        <v>893.94</v>
      </c>
      <c r="AK42" s="32">
        <v>8.34</v>
      </c>
      <c r="AL42" s="32">
        <v>21.679069999999999</v>
      </c>
      <c r="AM42" s="7">
        <f t="shared" si="5"/>
        <v>2.5994088729016784</v>
      </c>
      <c r="AN42" s="7">
        <f t="shared" si="32"/>
        <v>2.470238217095013E-4</v>
      </c>
      <c r="AO42" s="7">
        <f t="shared" si="33"/>
        <v>9.8646844187033622E-5</v>
      </c>
      <c r="AP42" s="7"/>
      <c r="AQ42" s="32">
        <v>2285.56</v>
      </c>
      <c r="AR42" s="32">
        <v>16.625</v>
      </c>
      <c r="AS42" s="32">
        <v>82.567440000000005</v>
      </c>
      <c r="AT42" s="32">
        <f t="shared" si="6"/>
        <v>4.9664625563909777</v>
      </c>
      <c r="AU42" s="32">
        <f t="shared" si="34"/>
        <v>1.2010747586344863E-3</v>
      </c>
      <c r="AV42" s="32">
        <f t="shared" si="35"/>
        <v>2.4813367720710744E-4</v>
      </c>
      <c r="AW42" s="32"/>
      <c r="AX42" s="32">
        <v>243.44</v>
      </c>
      <c r="AY42" s="32">
        <v>1.1696</v>
      </c>
      <c r="AZ42" s="32">
        <v>3.8031899999999998</v>
      </c>
      <c r="BA42" s="8">
        <f t="shared" si="7"/>
        <v>3.2517014363885091</v>
      </c>
      <c r="BB42" s="8">
        <f t="shared" si="36"/>
        <v>-4.3697042930930714E-5</v>
      </c>
      <c r="BC42" s="8">
        <f t="shared" si="37"/>
        <v>-1.4196821750411814E-5</v>
      </c>
      <c r="BD42" s="8"/>
      <c r="BE42" s="32">
        <v>22164.760000000002</v>
      </c>
      <c r="BF42" s="32">
        <v>13.25</v>
      </c>
      <c r="BG42" s="32">
        <v>60.910789999999999</v>
      </c>
      <c r="BH42" s="8">
        <f t="shared" si="8"/>
        <v>4.5970407547169811</v>
      </c>
      <c r="BI42" s="8">
        <f t="shared" si="38"/>
        <v>9.2018862931660331E-5</v>
      </c>
      <c r="BJ42" s="8">
        <f t="shared" si="39"/>
        <v>2.0599999997816809E-5</v>
      </c>
      <c r="BK42" s="8"/>
      <c r="BL42" s="32">
        <v>1505.56</v>
      </c>
      <c r="BM42" s="32">
        <v>23.343700000000002</v>
      </c>
      <c r="BN42" s="32">
        <v>30.40523</v>
      </c>
      <c r="BO42" s="8">
        <f t="shared" si="9"/>
        <v>1.3025026024152127</v>
      </c>
      <c r="BP42" s="8">
        <f t="shared" si="40"/>
        <v>-4.2672317352403511E-7</v>
      </c>
      <c r="BQ42" s="8">
        <f t="shared" si="41"/>
        <v>-3.3896204021388598E-7</v>
      </c>
      <c r="BR42" s="8"/>
      <c r="BS42" s="32">
        <v>9870.69</v>
      </c>
      <c r="BT42" s="32">
        <v>4.0781000000000001</v>
      </c>
      <c r="BU42" s="32">
        <v>27.286690000000004</v>
      </c>
      <c r="BV42" s="8">
        <f t="shared" si="10"/>
        <v>6.6910301365832137</v>
      </c>
      <c r="BW42" s="8">
        <f t="shared" si="42"/>
        <v>1.1108342218537489E-3</v>
      </c>
      <c r="BX42" s="8">
        <f t="shared" si="43"/>
        <v>1.7025858064512178E-4</v>
      </c>
      <c r="BY42" s="8"/>
      <c r="BZ42" s="32">
        <v>865.74</v>
      </c>
      <c r="CA42" s="32">
        <v>14.761200000000001</v>
      </c>
      <c r="CB42" s="32">
        <v>40.605950000000007</v>
      </c>
      <c r="CC42" s="8">
        <f t="shared" si="11"/>
        <v>2.7508569763975834</v>
      </c>
      <c r="CD42" s="8">
        <f t="shared" si="44"/>
        <v>1.3635129421703677E-4</v>
      </c>
      <c r="CE42" s="8">
        <f t="shared" si="45"/>
        <v>5.0630507047788598E-5</v>
      </c>
      <c r="CF42" s="8"/>
      <c r="CG42" s="32">
        <v>736.44</v>
      </c>
      <c r="CH42" s="32">
        <v>20.9375</v>
      </c>
      <c r="CI42" s="8">
        <f t="shared" si="12"/>
        <v>1.1987997611940298</v>
      </c>
      <c r="CJ42" s="32">
        <v>25.099869999999999</v>
      </c>
      <c r="CK42" s="8">
        <f t="shared" si="13"/>
        <v>-5.0675687789103474E-6</v>
      </c>
      <c r="CL42" s="26">
        <f t="shared" si="14"/>
        <v>-5.0903614476072168E-6</v>
      </c>
      <c r="CM42" s="26"/>
      <c r="CN42" s="32">
        <v>611.59</v>
      </c>
      <c r="CO42" s="32">
        <v>10.5937</v>
      </c>
      <c r="CP42" s="32">
        <v>27.387550000000001</v>
      </c>
      <c r="CQ42" s="8">
        <f t="shared" si="15"/>
        <v>2.5852676590803969</v>
      </c>
      <c r="CR42" s="8">
        <f t="shared" si="46"/>
        <v>3.0880161127239883E-5</v>
      </c>
      <c r="CS42" s="8">
        <f t="shared" si="47"/>
        <v>1.1602413825473334E-5</v>
      </c>
      <c r="CT42" s="8"/>
      <c r="CU42" s="32">
        <v>2507.3200000000002</v>
      </c>
      <c r="CV42" s="32">
        <v>1.5867</v>
      </c>
      <c r="CW42" s="32">
        <v>9.3171800000000005</v>
      </c>
      <c r="CX42" s="8">
        <f t="shared" si="16"/>
        <v>5.8720489065355777</v>
      </c>
      <c r="CY42" s="8">
        <f t="shared" si="48"/>
        <v>0.91700404172158512</v>
      </c>
      <c r="CZ42" s="8">
        <f t="shared" si="49"/>
        <v>0.16622296830985961</v>
      </c>
      <c r="DA42" s="8"/>
      <c r="DB42" s="32">
        <v>1126.9000000000001</v>
      </c>
      <c r="DC42" s="32">
        <v>5.3854000000000006</v>
      </c>
      <c r="DD42" s="32">
        <v>20.165510000000001</v>
      </c>
      <c r="DE42" s="8">
        <f t="shared" si="17"/>
        <v>3.7444776618264193</v>
      </c>
      <c r="DF42" s="8">
        <f t="shared" si="50"/>
        <v>2.4131398723922472E-4</v>
      </c>
      <c r="DG42" s="8">
        <f t="shared" si="51"/>
        <v>6.2335304345850773E-5</v>
      </c>
      <c r="DH42" s="8"/>
      <c r="DI42" s="32">
        <v>673.28</v>
      </c>
      <c r="DJ42" s="32">
        <v>12.6875</v>
      </c>
      <c r="DK42" s="32">
        <v>13.676770000000001</v>
      </c>
      <c r="DL42" s="8">
        <f t="shared" si="18"/>
        <v>1.0779720197044336</v>
      </c>
      <c r="DM42" s="8">
        <f t="shared" si="52"/>
        <v>7.9453950747522837E-6</v>
      </c>
      <c r="DN42" s="8">
        <f t="shared" si="53"/>
        <v>7.5000000002156675E-6</v>
      </c>
      <c r="DO42" s="8"/>
      <c r="DP42" s="32">
        <v>2606.7400000000002</v>
      </c>
      <c r="DQ42" s="32">
        <v>2.0140000000000002</v>
      </c>
      <c r="DR42" s="32">
        <v>8.9688300000000005</v>
      </c>
      <c r="DS42" s="8">
        <f t="shared" si="19"/>
        <v>4.4532423038728899</v>
      </c>
      <c r="DT42" s="8">
        <f t="shared" si="54"/>
        <v>-8.0043533360024655E-4</v>
      </c>
      <c r="DU42" s="8">
        <f t="shared" si="55"/>
        <v>-1.9006461675474817E-4</v>
      </c>
      <c r="DV42" s="8"/>
      <c r="DW42" s="32">
        <v>1239</v>
      </c>
      <c r="DX42" s="32">
        <v>17.2728</v>
      </c>
      <c r="DY42" s="32">
        <v>46.804499999999997</v>
      </c>
      <c r="DZ42" s="8">
        <f t="shared" si="20"/>
        <v>2.7097228011671528</v>
      </c>
      <c r="EA42" s="8">
        <f t="shared" si="56"/>
        <v>3.5620030769980376E-5</v>
      </c>
      <c r="EB42" s="8">
        <f t="shared" si="57"/>
        <v>1.3539392148764762E-5</v>
      </c>
      <c r="EC42" s="8"/>
      <c r="ED42" s="32" t="s">
        <v>1</v>
      </c>
      <c r="EE42" s="32" t="s">
        <v>1</v>
      </c>
      <c r="EF42" s="32" t="e">
        <v>#VALUE!</v>
      </c>
      <c r="EG42" s="8" t="e">
        <f t="shared" si="21"/>
        <v>#VALUE!</v>
      </c>
      <c r="EH42" s="8" t="e">
        <f t="shared" si="58"/>
        <v>#VALUE!</v>
      </c>
      <c r="EI42" s="8" t="e">
        <f t="shared" si="59"/>
        <v>#VALUE!</v>
      </c>
      <c r="EJ42" s="8"/>
      <c r="EK42" s="32">
        <v>581.32000000000005</v>
      </c>
      <c r="EL42" s="32">
        <v>25.428100000000001</v>
      </c>
      <c r="EM42" s="32">
        <v>24.743729999999999</v>
      </c>
      <c r="EN42" s="8">
        <f t="shared" si="22"/>
        <v>0.97308607406766523</v>
      </c>
      <c r="EO42" s="8">
        <f t="shared" si="60"/>
        <v>1.0497332754561272E-5</v>
      </c>
      <c r="EP42" s="8">
        <f t="shared" si="61"/>
        <v>1.0555176791049448E-5</v>
      </c>
      <c r="EQ42" s="8"/>
      <c r="ER42" s="33">
        <v>995.26</v>
      </c>
      <c r="ES42" s="33">
        <v>15.1875</v>
      </c>
      <c r="ET42" s="33">
        <v>21.44548</v>
      </c>
      <c r="EU42" s="1">
        <f t="shared" si="23"/>
        <v>1.4120480658436214</v>
      </c>
      <c r="EV42" s="1">
        <f t="shared" si="62"/>
        <v>7.2024535400933012E-6</v>
      </c>
      <c r="EW42" s="1">
        <f t="shared" si="63"/>
        <v>5.2631578912887278E-6</v>
      </c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</row>
    <row r="43" spans="1:254" s="30" customFormat="1" ht="16.5" x14ac:dyDescent="0.3">
      <c r="A43" s="4">
        <v>34393</v>
      </c>
      <c r="B43" s="1">
        <v>8.7804000000000002</v>
      </c>
      <c r="C43" s="8">
        <f t="shared" si="1"/>
        <v>10.236201084233064</v>
      </c>
      <c r="D43" s="1">
        <v>89.877939999999995</v>
      </c>
      <c r="E43" s="2">
        <f t="shared" si="65"/>
        <v>9.5732403695760926</v>
      </c>
      <c r="F43" s="8">
        <f t="shared" si="24"/>
        <v>5.7414485163644893E-6</v>
      </c>
      <c r="G43" s="26">
        <f t="shared" si="25"/>
        <v>5.6774667718251237E-6</v>
      </c>
      <c r="H43" s="1">
        <v>1241.8500000000001</v>
      </c>
      <c r="I43" s="1"/>
      <c r="J43" s="1">
        <v>2.5781000000000001</v>
      </c>
      <c r="K43" s="8">
        <f t="shared" si="2"/>
        <v>9.0819440673364102</v>
      </c>
      <c r="L43" s="1">
        <v>23.414159999999999</v>
      </c>
      <c r="M43" s="2">
        <f t="shared" si="26"/>
        <v>2.578017399069767</v>
      </c>
      <c r="N43" s="8">
        <f t="shared" si="27"/>
        <v>-6.2776889160860749E-4</v>
      </c>
      <c r="O43" s="26">
        <f t="shared" si="28"/>
        <v>-6.1792985489683705E-4</v>
      </c>
      <c r="P43" s="1">
        <v>2651.52</v>
      </c>
      <c r="Q43" s="1"/>
      <c r="R43" s="1">
        <v>1499.84</v>
      </c>
      <c r="S43" s="1">
        <v>10.6562</v>
      </c>
      <c r="T43" s="1">
        <v>55.3626</v>
      </c>
      <c r="U43" s="2">
        <f t="shared" si="0"/>
        <v>5.1953416790225413</v>
      </c>
      <c r="V43" s="2">
        <f t="shared" si="29"/>
        <v>-6.3596829214198071E-5</v>
      </c>
      <c r="W43" s="2">
        <f t="shared" si="3"/>
        <v>-1.2497675831113497E-5</v>
      </c>
      <c r="X43" s="1"/>
      <c r="Y43" s="31">
        <v>17.992699999999999</v>
      </c>
      <c r="Z43" s="1">
        <v>31.194940000000003</v>
      </c>
      <c r="AA43" s="2">
        <f t="shared" si="4"/>
        <v>1.7337553563389598</v>
      </c>
      <c r="AB43" s="2">
        <f t="shared" si="30"/>
        <v>1.4671655391334235E-4</v>
      </c>
      <c r="AC43" s="2">
        <f t="shared" si="31"/>
        <v>8.3292994259132058E-5</v>
      </c>
      <c r="AD43" s="1">
        <v>2173.75</v>
      </c>
      <c r="AE43" s="1"/>
      <c r="AF43" s="32">
        <v>571.57000000000005</v>
      </c>
      <c r="AG43" s="32">
        <v>467.14</v>
      </c>
      <c r="AH43" s="32">
        <v>3321.3359999999998</v>
      </c>
      <c r="AI43" s="32"/>
      <c r="AJ43" s="32">
        <v>950.30000000000007</v>
      </c>
      <c r="AK43" s="32">
        <v>8.8658000000000001</v>
      </c>
      <c r="AL43" s="32">
        <v>22.90211</v>
      </c>
      <c r="AM43" s="7">
        <f t="shared" si="5"/>
        <v>2.583197229804417</v>
      </c>
      <c r="AN43" s="7">
        <f t="shared" si="32"/>
        <v>-0.36136708950738444</v>
      </c>
      <c r="AO43" s="7">
        <f t="shared" si="33"/>
        <v>-0.14372918537170198</v>
      </c>
      <c r="AP43" s="7"/>
      <c r="AQ43" s="32">
        <v>2254.2200000000003</v>
      </c>
      <c r="AR43" s="32">
        <v>16.218800000000002</v>
      </c>
      <c r="AS43" s="32">
        <v>80.549880000000002</v>
      </c>
      <c r="AT43" s="32">
        <f t="shared" si="6"/>
        <v>4.9664512787629169</v>
      </c>
      <c r="AU43" s="32">
        <f t="shared" si="34"/>
        <v>-9.1978823261286533E-4</v>
      </c>
      <c r="AV43" s="32">
        <f t="shared" si="35"/>
        <v>-1.8290959399713813E-4</v>
      </c>
      <c r="AW43" s="32"/>
      <c r="AX43" s="32">
        <v>272.2</v>
      </c>
      <c r="AY43" s="32">
        <v>1.3036000000000001</v>
      </c>
      <c r="AZ43" s="32">
        <v>4.2793700000000001</v>
      </c>
      <c r="BA43" s="8">
        <f t="shared" si="7"/>
        <v>3.2827324332617365</v>
      </c>
      <c r="BB43" s="8">
        <f t="shared" si="36"/>
        <v>0.12540494704383648</v>
      </c>
      <c r="BC43" s="8">
        <f t="shared" si="37"/>
        <v>4.0452007523939737E-2</v>
      </c>
      <c r="BD43" s="8"/>
      <c r="BE43" s="32">
        <v>23733.02</v>
      </c>
      <c r="BF43" s="32">
        <v>14.1875</v>
      </c>
      <c r="BG43" s="32">
        <v>65.220520000000008</v>
      </c>
      <c r="BH43" s="8">
        <f t="shared" si="8"/>
        <v>4.597041057268723</v>
      </c>
      <c r="BI43" s="8">
        <f t="shared" si="38"/>
        <v>1.9080623773178289E-5</v>
      </c>
      <c r="BJ43" s="8">
        <f t="shared" si="39"/>
        <v>4.2924528438348375E-6</v>
      </c>
      <c r="BK43" s="8"/>
      <c r="BL43" s="32">
        <v>1410.68</v>
      </c>
      <c r="BM43" s="32">
        <v>21.656200000000002</v>
      </c>
      <c r="BN43" s="32">
        <v>28.207260000000002</v>
      </c>
      <c r="BO43" s="8">
        <f t="shared" si="9"/>
        <v>1.3025027474810909</v>
      </c>
      <c r="BP43" s="8">
        <f t="shared" si="40"/>
        <v>4.2513361676323083E-6</v>
      </c>
      <c r="BQ43" s="8">
        <f t="shared" si="41"/>
        <v>3.141575672493957E-6</v>
      </c>
      <c r="BR43" s="8"/>
      <c r="BS43" s="32">
        <v>10400.15</v>
      </c>
      <c r="BT43" s="32">
        <v>4.2968999999999999</v>
      </c>
      <c r="BU43" s="32">
        <v>28.750340000000001</v>
      </c>
      <c r="BV43" s="8">
        <f t="shared" si="10"/>
        <v>6.6909492890223188</v>
      </c>
      <c r="BW43" s="8">
        <f t="shared" si="42"/>
        <v>-2.2652285976466394E-3</v>
      </c>
      <c r="BX43" s="8">
        <f t="shared" si="43"/>
        <v>-3.4739388441118457E-4</v>
      </c>
      <c r="BY43" s="8"/>
      <c r="BZ43" s="32">
        <v>836.64</v>
      </c>
      <c r="CA43" s="32">
        <v>14.2651</v>
      </c>
      <c r="CB43" s="32">
        <v>39.28998</v>
      </c>
      <c r="CC43" s="8">
        <f t="shared" si="11"/>
        <v>2.754273015962033</v>
      </c>
      <c r="CD43" s="8">
        <f t="shared" si="44"/>
        <v>0.13646382895924708</v>
      </c>
      <c r="CE43" s="8">
        <f t="shared" si="45"/>
        <v>4.8730145990836471E-2</v>
      </c>
      <c r="CF43" s="8"/>
      <c r="CG43" s="32">
        <v>688.08</v>
      </c>
      <c r="CH43" s="32">
        <v>19.5625</v>
      </c>
      <c r="CI43" s="8">
        <f t="shared" si="12"/>
        <v>1.1987997444089458</v>
      </c>
      <c r="CJ43" s="32">
        <v>23.451520000000002</v>
      </c>
      <c r="CK43" s="8">
        <f t="shared" si="13"/>
        <v>3.3989795078515073E-7</v>
      </c>
      <c r="CL43" s="26">
        <f t="shared" si="14"/>
        <v>3.2835820573673402E-7</v>
      </c>
      <c r="CM43" s="26"/>
      <c r="CN43" s="32">
        <v>582.73</v>
      </c>
      <c r="CO43" s="32">
        <v>10.0312</v>
      </c>
      <c r="CP43" s="32">
        <v>25.933340000000001</v>
      </c>
      <c r="CQ43" s="8">
        <f t="shared" si="15"/>
        <v>2.5852679639524685</v>
      </c>
      <c r="CR43" s="8">
        <f t="shared" si="46"/>
        <v>8.1280250966115607E-6</v>
      </c>
      <c r="CS43" s="8">
        <f t="shared" si="47"/>
        <v>3.0582327223971362E-6</v>
      </c>
      <c r="CT43" s="8"/>
      <c r="CU43" s="32">
        <v>2575.61</v>
      </c>
      <c r="CV43" s="32">
        <v>1.6299000000000001</v>
      </c>
      <c r="CW43" s="32">
        <v>9.5709499999999998</v>
      </c>
      <c r="CX43" s="8">
        <f t="shared" si="16"/>
        <v>5.8721087183262775</v>
      </c>
      <c r="CY43" s="8">
        <f t="shared" si="48"/>
        <v>5.6486643913534573E-4</v>
      </c>
      <c r="CZ43" s="8">
        <f t="shared" si="49"/>
        <v>9.7487237662730042E-5</v>
      </c>
      <c r="DA43" s="8"/>
      <c r="DB43" s="32">
        <v>1019.09</v>
      </c>
      <c r="DC43" s="32">
        <v>4.8333000000000004</v>
      </c>
      <c r="DD43" s="32">
        <v>18.09825</v>
      </c>
      <c r="DE43" s="8">
        <f t="shared" si="17"/>
        <v>3.7444913413195953</v>
      </c>
      <c r="DF43" s="8">
        <f t="shared" si="50"/>
        <v>2.6171442190383492E-4</v>
      </c>
      <c r="DG43" s="8">
        <f t="shared" si="51"/>
        <v>6.611709436654678E-5</v>
      </c>
      <c r="DH43" s="8"/>
      <c r="DI43" s="32">
        <v>654.51</v>
      </c>
      <c r="DJ43" s="32">
        <v>12.2188</v>
      </c>
      <c r="DK43" s="32">
        <v>13.171460000000002</v>
      </c>
      <c r="DL43" s="8">
        <f t="shared" si="18"/>
        <v>1.077966739778047</v>
      </c>
      <c r="DM43" s="8">
        <f t="shared" si="52"/>
        <v>-7.0878339004551164E-5</v>
      </c>
      <c r="DN43" s="8">
        <f t="shared" si="53"/>
        <v>-6.4514364531809143E-5</v>
      </c>
      <c r="DO43" s="8"/>
      <c r="DP43" s="32">
        <v>2651.69</v>
      </c>
      <c r="DQ43" s="32">
        <v>2.0487000000000002</v>
      </c>
      <c r="DR43" s="32">
        <v>9.3418399999999995</v>
      </c>
      <c r="DS43" s="8">
        <f t="shared" si="19"/>
        <v>4.5598867574559474</v>
      </c>
      <c r="DT43" s="8">
        <f t="shared" si="54"/>
        <v>0.976365698444842</v>
      </c>
      <c r="DU43" s="8">
        <f t="shared" si="55"/>
        <v>0.21848249205561068</v>
      </c>
      <c r="DV43" s="8"/>
      <c r="DW43" s="32">
        <v>1098.97</v>
      </c>
      <c r="DX43" s="32">
        <v>15.3208</v>
      </c>
      <c r="DY43" s="32">
        <v>41.514980000000001</v>
      </c>
      <c r="DZ43" s="8">
        <f t="shared" si="20"/>
        <v>2.709713591979531</v>
      </c>
      <c r="EA43" s="8">
        <f t="shared" si="56"/>
        <v>-4.0667533099065682E-4</v>
      </c>
      <c r="EB43" s="8">
        <f t="shared" si="57"/>
        <v>-1.4109212171575791E-4</v>
      </c>
      <c r="EC43" s="8"/>
      <c r="ED43" s="32" t="s">
        <v>1</v>
      </c>
      <c r="EE43" s="32" t="s">
        <v>1</v>
      </c>
      <c r="EF43" s="32" t="e">
        <v>#VALUE!</v>
      </c>
      <c r="EG43" s="8" t="e">
        <f t="shared" si="21"/>
        <v>#VALUE!</v>
      </c>
      <c r="EH43" s="8" t="e">
        <f t="shared" si="58"/>
        <v>#VALUE!</v>
      </c>
      <c r="EI43" s="8" t="e">
        <f t="shared" si="59"/>
        <v>#VALUE!</v>
      </c>
      <c r="EJ43" s="8"/>
      <c r="EK43" s="32">
        <v>560.83000000000004</v>
      </c>
      <c r="EL43" s="32">
        <v>24.532</v>
      </c>
      <c r="EM43" s="32">
        <v>23.87171</v>
      </c>
      <c r="EN43" s="8">
        <f t="shared" si="22"/>
        <v>0.97308454263818689</v>
      </c>
      <c r="EO43" s="8">
        <f t="shared" si="60"/>
        <v>-3.7225558959255201E-5</v>
      </c>
      <c r="EP43" s="8">
        <f t="shared" si="61"/>
        <v>-3.7569027964701185E-5</v>
      </c>
      <c r="EQ43" s="8"/>
      <c r="ER43" s="33">
        <v>994.97</v>
      </c>
      <c r="ES43" s="33">
        <v>15.1562</v>
      </c>
      <c r="ET43" s="33">
        <v>21.401350000000001</v>
      </c>
      <c r="EU43" s="1">
        <f t="shared" si="23"/>
        <v>1.4120524933690504</v>
      </c>
      <c r="EV43" s="1">
        <f t="shared" si="62"/>
        <v>9.4852714687483991E-5</v>
      </c>
      <c r="EW43" s="1">
        <f t="shared" si="63"/>
        <v>6.7104460905305363E-5</v>
      </c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</row>
    <row r="44" spans="1:254" s="30" customFormat="1" ht="16.5" x14ac:dyDescent="0.3">
      <c r="A44" s="4">
        <v>34424</v>
      </c>
      <c r="B44" s="1">
        <v>8.3324999999999996</v>
      </c>
      <c r="C44" s="8">
        <f t="shared" si="1"/>
        <v>10.247014701470148</v>
      </c>
      <c r="D44" s="1">
        <v>85.383250000000004</v>
      </c>
      <c r="E44" s="2">
        <f t="shared" si="65"/>
        <v>9.1467094764338874</v>
      </c>
      <c r="F44" s="8">
        <f t="shared" si="24"/>
        <v>-9.2526175208242314E-2</v>
      </c>
      <c r="G44" s="26">
        <f t="shared" si="25"/>
        <v>-9.0104465628000341E-2</v>
      </c>
      <c r="H44" s="1">
        <v>1186.52</v>
      </c>
      <c r="I44" s="1"/>
      <c r="J44" s="1">
        <v>2.6484000000000001</v>
      </c>
      <c r="K44" s="8">
        <f t="shared" si="2"/>
        <v>9.150683431505815</v>
      </c>
      <c r="L44" s="1">
        <v>24.234670000000001</v>
      </c>
      <c r="M44" s="2">
        <f t="shared" si="26"/>
        <v>2.6483228986046505</v>
      </c>
      <c r="N44" s="8">
        <f t="shared" si="27"/>
        <v>-0.17963314341569692</v>
      </c>
      <c r="O44" s="26">
        <f t="shared" si="28"/>
        <v>-0.1820493320662524</v>
      </c>
      <c r="P44" s="1">
        <v>2723.83</v>
      </c>
      <c r="Q44" s="1"/>
      <c r="R44" s="1">
        <v>1436.28</v>
      </c>
      <c r="S44" s="1">
        <v>10.1562</v>
      </c>
      <c r="T44" s="1">
        <v>52.709000000000003</v>
      </c>
      <c r="U44" s="2">
        <f t="shared" si="0"/>
        <v>5.1898347807250742</v>
      </c>
      <c r="V44" s="2">
        <f t="shared" si="29"/>
        <v>-0.29756965502227212</v>
      </c>
      <c r="W44" s="2">
        <f t="shared" si="3"/>
        <v>-5.5929160488727092E-2</v>
      </c>
      <c r="X44" s="1"/>
      <c r="Y44" s="31">
        <v>16.843</v>
      </c>
      <c r="Z44" s="1">
        <v>29.20166</v>
      </c>
      <c r="AA44" s="2">
        <f t="shared" si="4"/>
        <v>1.7337564566882384</v>
      </c>
      <c r="AB44" s="2">
        <f t="shared" si="30"/>
        <v>3.3228677619407581E-5</v>
      </c>
      <c r="AC44" s="2">
        <f t="shared" si="31"/>
        <v>1.8533182899016509E-5</v>
      </c>
      <c r="AD44" s="1">
        <v>2043.53</v>
      </c>
      <c r="AE44" s="1"/>
      <c r="AF44" s="32">
        <v>546.65</v>
      </c>
      <c r="AG44" s="32">
        <v>445.77</v>
      </c>
      <c r="AH44" s="32">
        <v>3177.424</v>
      </c>
      <c r="AI44" s="32"/>
      <c r="AJ44" s="32">
        <v>863.57</v>
      </c>
      <c r="AK44" s="32">
        <v>8.0343</v>
      </c>
      <c r="AL44" s="32">
        <v>20.754049999999999</v>
      </c>
      <c r="AM44" s="7">
        <f t="shared" si="5"/>
        <v>2.5831808620539438</v>
      </c>
      <c r="AN44" s="7">
        <f t="shared" si="32"/>
        <v>-3.5727656674906306E-4</v>
      </c>
      <c r="AO44" s="7">
        <f t="shared" si="33"/>
        <v>-1.3150341762857565E-4</v>
      </c>
      <c r="AP44" s="7"/>
      <c r="AQ44" s="32">
        <v>2184.73</v>
      </c>
      <c r="AR44" s="32">
        <v>15.7188</v>
      </c>
      <c r="AS44" s="32">
        <v>78.090690000000009</v>
      </c>
      <c r="AT44" s="32">
        <f t="shared" si="6"/>
        <v>4.967980380181694</v>
      </c>
      <c r="AU44" s="32">
        <f t="shared" si="34"/>
        <v>0.12128876033129964</v>
      </c>
      <c r="AV44" s="32">
        <f t="shared" si="35"/>
        <v>2.4035639381471796E-2</v>
      </c>
      <c r="AW44" s="32"/>
      <c r="AX44" s="32">
        <v>247.97</v>
      </c>
      <c r="AY44" s="32">
        <v>1.1875</v>
      </c>
      <c r="AZ44" s="32">
        <v>3.8983300000000001</v>
      </c>
      <c r="BA44" s="8">
        <f t="shared" si="7"/>
        <v>3.282804210526316</v>
      </c>
      <c r="BB44" s="8">
        <f t="shared" si="36"/>
        <v>2.9348646827597055E-4</v>
      </c>
      <c r="BC44" s="8">
        <f t="shared" si="37"/>
        <v>8.5235501688096793E-5</v>
      </c>
      <c r="BD44" s="8"/>
      <c r="BE44" s="32">
        <v>21675.15</v>
      </c>
      <c r="BF44" s="32">
        <v>12.9375</v>
      </c>
      <c r="BG44" s="32">
        <v>59.474249999999998</v>
      </c>
      <c r="BH44" s="8">
        <f t="shared" si="8"/>
        <v>4.5970434782608693</v>
      </c>
      <c r="BI44" s="8">
        <f t="shared" si="38"/>
        <v>1.5094252942812354E-4</v>
      </c>
      <c r="BJ44" s="8">
        <f t="shared" si="39"/>
        <v>3.1321585895582871E-5</v>
      </c>
      <c r="BK44" s="8"/>
      <c r="BL44" s="32">
        <v>1367.93</v>
      </c>
      <c r="BM44" s="32">
        <v>21</v>
      </c>
      <c r="BN44" s="32">
        <v>27.352499999999999</v>
      </c>
      <c r="BO44" s="8">
        <f t="shared" si="9"/>
        <v>1.3025</v>
      </c>
      <c r="BP44" s="8">
        <f t="shared" si="40"/>
        <v>-7.6324695006331643E-5</v>
      </c>
      <c r="BQ44" s="8">
        <f t="shared" si="41"/>
        <v>-5.7697102907150466E-5</v>
      </c>
      <c r="BR44" s="8"/>
      <c r="BS44" s="32">
        <v>10211.050000000001</v>
      </c>
      <c r="BT44" s="32">
        <v>4.2187000000000001</v>
      </c>
      <c r="BU44" s="32">
        <v>28.227610000000002</v>
      </c>
      <c r="BV44" s="8">
        <f t="shared" si="10"/>
        <v>6.6910683385877165</v>
      </c>
      <c r="BW44" s="8">
        <f t="shared" si="42"/>
        <v>3.3916000923778309E-3</v>
      </c>
      <c r="BX44" s="8">
        <f t="shared" si="43"/>
        <v>5.0223440154406607E-4</v>
      </c>
      <c r="BY44" s="8"/>
      <c r="BZ44" s="32">
        <v>778.44</v>
      </c>
      <c r="CA44" s="32">
        <v>13.2727</v>
      </c>
      <c r="CB44" s="32">
        <v>36.556760000000004</v>
      </c>
      <c r="CC44" s="8">
        <f t="shared" si="11"/>
        <v>2.7542820978399272</v>
      </c>
      <c r="CD44" s="8">
        <f t="shared" si="44"/>
        <v>3.4441541567535941E-4</v>
      </c>
      <c r="CE44" s="8">
        <f t="shared" si="45"/>
        <v>1.2054104072589666E-4</v>
      </c>
      <c r="CF44" s="8"/>
      <c r="CG44" s="32">
        <v>710.06000000000006</v>
      </c>
      <c r="CH44" s="32">
        <v>20.1875</v>
      </c>
      <c r="CI44" s="8">
        <f t="shared" si="12"/>
        <v>1.1987997523219815</v>
      </c>
      <c r="CJ44" s="32">
        <v>24.200770000000002</v>
      </c>
      <c r="CK44" s="8">
        <f t="shared" si="13"/>
        <v>-1.5727158617084847E-7</v>
      </c>
      <c r="CL44" s="26">
        <f t="shared" si="14"/>
        <v>-1.5974440947807977E-7</v>
      </c>
      <c r="CM44" s="26"/>
      <c r="CN44" s="32">
        <v>548.24</v>
      </c>
      <c r="CO44" s="32">
        <v>9.4375</v>
      </c>
      <c r="CP44" s="32">
        <v>24.398350000000001</v>
      </c>
      <c r="CQ44" s="8">
        <f t="shared" si="15"/>
        <v>2.5852556291390729</v>
      </c>
      <c r="CR44" s="8">
        <f t="shared" si="46"/>
        <v>-3.1041600201698553E-4</v>
      </c>
      <c r="CS44" s="8">
        <f t="shared" si="47"/>
        <v>-1.1640980142102464E-4</v>
      </c>
      <c r="CT44" s="8"/>
      <c r="CU44" s="32">
        <v>2507.3200000000002</v>
      </c>
      <c r="CV44" s="32">
        <v>1.5867</v>
      </c>
      <c r="CW44" s="32">
        <v>9.3171800000000005</v>
      </c>
      <c r="CX44" s="8">
        <f t="shared" si="16"/>
        <v>5.8720489065355777</v>
      </c>
      <c r="CY44" s="8">
        <f t="shared" si="48"/>
        <v>-5.6486643913534573E-4</v>
      </c>
      <c r="CZ44" s="8">
        <f t="shared" si="49"/>
        <v>-9.4903368303311808E-5</v>
      </c>
      <c r="DA44" s="8"/>
      <c r="DB44" s="32">
        <v>948.81000000000006</v>
      </c>
      <c r="DC44" s="32">
        <v>4.5</v>
      </c>
      <c r="DD44" s="32">
        <v>16.850099999999998</v>
      </c>
      <c r="DE44" s="8">
        <f t="shared" si="17"/>
        <v>3.7444666666666659</v>
      </c>
      <c r="DF44" s="8">
        <f t="shared" si="50"/>
        <v>-4.3116920335127063E-4</v>
      </c>
      <c r="DG44" s="8">
        <f t="shared" si="51"/>
        <v>-1.1103593818062585E-4</v>
      </c>
      <c r="DH44" s="8"/>
      <c r="DI44" s="32">
        <v>612.66</v>
      </c>
      <c r="DJ44" s="32">
        <v>11.4375</v>
      </c>
      <c r="DK44" s="32">
        <v>12.329300000000002</v>
      </c>
      <c r="DL44" s="8">
        <f t="shared" si="18"/>
        <v>1.0779715846994538</v>
      </c>
      <c r="DM44" s="8">
        <f t="shared" si="52"/>
        <v>6.1774589005974428E-5</v>
      </c>
      <c r="DN44" s="8">
        <f t="shared" si="53"/>
        <v>5.541378858830992E-5</v>
      </c>
      <c r="DO44" s="8"/>
      <c r="DP44" s="32">
        <v>2462.92</v>
      </c>
      <c r="DQ44" s="32">
        <v>1.9029</v>
      </c>
      <c r="DR44" s="32">
        <v>8.6768199999999993</v>
      </c>
      <c r="DS44" s="8">
        <f t="shared" si="19"/>
        <v>4.5597876924693885</v>
      </c>
      <c r="DT44" s="8">
        <f t="shared" si="54"/>
        <v>-8.9250915535444382E-4</v>
      </c>
      <c r="DU44" s="8">
        <f t="shared" si="55"/>
        <v>-1.8851076292292213E-4</v>
      </c>
      <c r="DV44" s="8"/>
      <c r="DW44" s="32">
        <v>1018.7</v>
      </c>
      <c r="DX44" s="32">
        <v>14.0785</v>
      </c>
      <c r="DY44" s="32">
        <v>38.148900000000005</v>
      </c>
      <c r="DZ44" s="8">
        <f t="shared" si="20"/>
        <v>2.7097275988208973</v>
      </c>
      <c r="EA44" s="8">
        <f t="shared" si="56"/>
        <v>5.5791966489280817E-4</v>
      </c>
      <c r="EB44" s="8">
        <f t="shared" si="57"/>
        <v>1.9719531617745645E-4</v>
      </c>
      <c r="EC44" s="8"/>
      <c r="ED44" s="32" t="s">
        <v>1</v>
      </c>
      <c r="EE44" s="32" t="s">
        <v>1</v>
      </c>
      <c r="EF44" s="32" t="e">
        <v>#VALUE!</v>
      </c>
      <c r="EG44" s="8" t="e">
        <f t="shared" si="21"/>
        <v>#VALUE!</v>
      </c>
      <c r="EH44" s="8" t="e">
        <f t="shared" si="58"/>
        <v>#VALUE!</v>
      </c>
      <c r="EI44" s="8" t="e">
        <f t="shared" si="59"/>
        <v>#VALUE!</v>
      </c>
      <c r="EJ44" s="8"/>
      <c r="EK44" s="32">
        <v>530.1</v>
      </c>
      <c r="EL44" s="32">
        <v>23.187800000000003</v>
      </c>
      <c r="EM44" s="32">
        <v>22.563670000000002</v>
      </c>
      <c r="EN44" s="8">
        <f t="shared" si="22"/>
        <v>0.97308369056141586</v>
      </c>
      <c r="EO44" s="8">
        <f t="shared" si="60"/>
        <v>-1.9783254325966432E-5</v>
      </c>
      <c r="EP44" s="8">
        <f t="shared" si="61"/>
        <v>-1.9757785751250978E-5</v>
      </c>
      <c r="EQ44" s="8"/>
      <c r="ER44" s="33">
        <v>933.42000000000007</v>
      </c>
      <c r="ES44" s="33">
        <v>14.2187</v>
      </c>
      <c r="ET44" s="33">
        <v>20.077549999999999</v>
      </c>
      <c r="EU44" s="1">
        <f t="shared" si="23"/>
        <v>1.4120524379865951</v>
      </c>
      <c r="EV44" s="1">
        <f t="shared" si="62"/>
        <v>-1.1486016623323823E-6</v>
      </c>
      <c r="EW44" s="1">
        <f t="shared" si="63"/>
        <v>-7.8746651621663943E-7</v>
      </c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</row>
    <row r="45" spans="1:254" s="30" customFormat="1" ht="16.5" x14ac:dyDescent="0.3">
      <c r="A45" s="4">
        <v>34453</v>
      </c>
      <c r="B45" s="1">
        <v>7.9367000000000001</v>
      </c>
      <c r="C45" s="8">
        <f t="shared" si="1"/>
        <v>10.247017022188063</v>
      </c>
      <c r="D45" s="1">
        <v>81.327500000000001</v>
      </c>
      <c r="E45" s="2">
        <f t="shared" si="65"/>
        <v>8.712238463647072</v>
      </c>
      <c r="F45" s="8">
        <f t="shared" si="24"/>
        <v>-1.8878111949144482E-5</v>
      </c>
      <c r="G45" s="26">
        <f t="shared" si="25"/>
        <v>-1.8418841874812131E-5</v>
      </c>
      <c r="H45" s="1">
        <v>1130.1600000000001</v>
      </c>
      <c r="I45" s="1"/>
      <c r="J45" s="1">
        <v>2.8906000000000001</v>
      </c>
      <c r="K45" s="8">
        <f t="shared" si="2"/>
        <v>9.1506330865564234</v>
      </c>
      <c r="L45" s="1">
        <v>26.45082</v>
      </c>
      <c r="M45" s="2">
        <f t="shared" si="26"/>
        <v>2.8905078920930225</v>
      </c>
      <c r="N45" s="8">
        <f t="shared" si="27"/>
        <v>1.3943033734003851E-4</v>
      </c>
      <c r="O45" s="26">
        <f t="shared" si="28"/>
        <v>1.4552711070736635E-4</v>
      </c>
      <c r="P45" s="1">
        <v>2972.92</v>
      </c>
      <c r="Q45" s="1"/>
      <c r="R45" s="1">
        <v>1476.06</v>
      </c>
      <c r="S45" s="1">
        <v>10.4375</v>
      </c>
      <c r="T45" s="1">
        <v>54.168660000000003</v>
      </c>
      <c r="U45" s="2">
        <f t="shared" si="0"/>
        <v>5.1898117365269467</v>
      </c>
      <c r="V45" s="2">
        <f t="shared" si="29"/>
        <v>-1.2314549862210685E-3</v>
      </c>
      <c r="W45" s="2">
        <f t="shared" si="3"/>
        <v>-2.4052381796102473E-4</v>
      </c>
      <c r="X45" s="1"/>
      <c r="Y45" s="31">
        <v>16.785500000000003</v>
      </c>
      <c r="Z45" s="1">
        <v>29.101990000000001</v>
      </c>
      <c r="AA45" s="2">
        <f t="shared" si="4"/>
        <v>1.7337577075452024</v>
      </c>
      <c r="AB45" s="2">
        <f t="shared" si="30"/>
        <v>3.6464763314791103E-5</v>
      </c>
      <c r="AC45" s="2">
        <f t="shared" si="31"/>
        <v>2.0996259571096076E-5</v>
      </c>
      <c r="AD45" s="1">
        <v>2036.56</v>
      </c>
      <c r="AE45" s="1"/>
      <c r="AF45" s="32">
        <v>553.66</v>
      </c>
      <c r="AG45" s="32">
        <v>450.91</v>
      </c>
      <c r="AH45" s="32">
        <v>3221.174</v>
      </c>
      <c r="AI45" s="32"/>
      <c r="AJ45" s="32">
        <v>843.85</v>
      </c>
      <c r="AK45" s="32">
        <v>7.8509000000000002</v>
      </c>
      <c r="AL45" s="32">
        <v>20.296410000000002</v>
      </c>
      <c r="AM45" s="7">
        <f t="shared" si="5"/>
        <v>2.5852335401036823</v>
      </c>
      <c r="AN45" s="7">
        <f t="shared" si="32"/>
        <v>4.2131689086834588E-2</v>
      </c>
      <c r="AO45" s="7">
        <f t="shared" si="33"/>
        <v>1.6115370100694415E-2</v>
      </c>
      <c r="AP45" s="7"/>
      <c r="AQ45" s="32">
        <v>2184.73</v>
      </c>
      <c r="AR45" s="32">
        <v>15.7188</v>
      </c>
      <c r="AS45" s="32">
        <v>78.090690000000009</v>
      </c>
      <c r="AT45" s="32">
        <f t="shared" si="6"/>
        <v>4.967980380181694</v>
      </c>
      <c r="AU45" s="32">
        <f t="shared" si="34"/>
        <v>0</v>
      </c>
      <c r="AV45" s="32">
        <f t="shared" si="35"/>
        <v>0</v>
      </c>
      <c r="AW45" s="32"/>
      <c r="AX45" s="32">
        <v>223.73000000000002</v>
      </c>
      <c r="AY45" s="32">
        <v>1.0714000000000001</v>
      </c>
      <c r="AZ45" s="32">
        <v>3.51729</v>
      </c>
      <c r="BA45" s="8">
        <f t="shared" si="7"/>
        <v>3.2828915437745003</v>
      </c>
      <c r="BB45" s="8">
        <f t="shared" si="36"/>
        <v>3.2381509095033762E-4</v>
      </c>
      <c r="BC45" s="8">
        <f t="shared" si="37"/>
        <v>9.3568842104929661E-5</v>
      </c>
      <c r="BD45" s="8"/>
      <c r="BE45" s="32">
        <v>21151.600000000002</v>
      </c>
      <c r="BF45" s="32">
        <v>12.625</v>
      </c>
      <c r="BG45" s="32">
        <v>58.037660000000002</v>
      </c>
      <c r="BH45" s="8">
        <f t="shared" si="8"/>
        <v>4.5970423762376242</v>
      </c>
      <c r="BI45" s="8">
        <f t="shared" si="38"/>
        <v>-6.4750428198232421E-5</v>
      </c>
      <c r="BJ45" s="8">
        <f t="shared" si="39"/>
        <v>-1.3913043473978703E-5</v>
      </c>
      <c r="BK45" s="8"/>
      <c r="BL45" s="32">
        <v>1449.3500000000001</v>
      </c>
      <c r="BM45" s="32">
        <v>22.25</v>
      </c>
      <c r="BN45" s="32">
        <v>28.980619999999998</v>
      </c>
      <c r="BO45" s="8">
        <f t="shared" si="9"/>
        <v>1.3024997752808989</v>
      </c>
      <c r="BP45" s="8">
        <f t="shared" si="40"/>
        <v>-6.3295640444231073E-6</v>
      </c>
      <c r="BQ45" s="8">
        <f t="shared" si="41"/>
        <v>-5.000000001142979E-6</v>
      </c>
      <c r="BR45" s="8"/>
      <c r="BS45" s="32">
        <v>9235.11</v>
      </c>
      <c r="BT45" s="32">
        <v>3.8125</v>
      </c>
      <c r="BU45" s="32">
        <v>25.509400000000003</v>
      </c>
      <c r="BV45" s="8">
        <f t="shared" si="10"/>
        <v>6.6909901639344271</v>
      </c>
      <c r="BW45" s="8">
        <f t="shared" si="42"/>
        <v>-2.1004360627797517E-3</v>
      </c>
      <c r="BX45" s="8">
        <f t="shared" si="43"/>
        <v>-2.9804086566764809E-4</v>
      </c>
      <c r="BY45" s="8"/>
      <c r="BZ45" s="32">
        <v>832.36</v>
      </c>
      <c r="CA45" s="32">
        <v>14.110000000000001</v>
      </c>
      <c r="CB45" s="32">
        <v>38.862910000000007</v>
      </c>
      <c r="CC45" s="8">
        <f t="shared" si="11"/>
        <v>2.7542813607370662</v>
      </c>
      <c r="CD45" s="8">
        <f t="shared" si="44"/>
        <v>-2.7796027265221561E-5</v>
      </c>
      <c r="CE45" s="8">
        <f t="shared" si="45"/>
        <v>-1.0400521372577742E-5</v>
      </c>
      <c r="CF45" s="8"/>
      <c r="CG45" s="32">
        <v>737.31000000000006</v>
      </c>
      <c r="CH45" s="32">
        <v>20.75</v>
      </c>
      <c r="CI45" s="8">
        <f t="shared" si="12"/>
        <v>1.1987995180722892</v>
      </c>
      <c r="CJ45" s="32">
        <v>24.87509</v>
      </c>
      <c r="CK45" s="8">
        <f t="shared" si="13"/>
        <v>4.7947983894749968E-6</v>
      </c>
      <c r="CL45" s="26">
        <f t="shared" si="14"/>
        <v>4.8606811190454735E-6</v>
      </c>
      <c r="CM45" s="26"/>
      <c r="CN45" s="32">
        <v>600.89</v>
      </c>
      <c r="CO45" s="32">
        <v>10.3437</v>
      </c>
      <c r="CP45" s="32">
        <v>26.603330000000003</v>
      </c>
      <c r="CQ45" s="8">
        <f t="shared" si="15"/>
        <v>2.5719355743109333</v>
      </c>
      <c r="CR45" s="8">
        <f t="shared" si="46"/>
        <v>-0.33967258696361502</v>
      </c>
      <c r="CS45" s="8">
        <f t="shared" si="47"/>
        <v>-0.13777865112582433</v>
      </c>
      <c r="CT45" s="8"/>
      <c r="CU45" s="32">
        <v>2331.71</v>
      </c>
      <c r="CV45" s="32">
        <v>1.4755</v>
      </c>
      <c r="CW45" s="32">
        <v>8.6646099999999997</v>
      </c>
      <c r="CX45" s="8">
        <f t="shared" si="16"/>
        <v>5.8723212470349031</v>
      </c>
      <c r="CY45" s="8">
        <f t="shared" si="48"/>
        <v>2.448584833682709E-3</v>
      </c>
      <c r="CZ45" s="8">
        <f t="shared" si="49"/>
        <v>4.0183840675556137E-4</v>
      </c>
      <c r="DA45" s="8"/>
      <c r="DB45" s="32">
        <v>1036.6600000000001</v>
      </c>
      <c r="DC45" s="32">
        <v>4.9167000000000005</v>
      </c>
      <c r="DD45" s="32">
        <v>18.93439</v>
      </c>
      <c r="DE45" s="8">
        <f t="shared" si="17"/>
        <v>3.8510362641609208</v>
      </c>
      <c r="DF45" s="8">
        <f t="shared" si="50"/>
        <v>1.9067693479185943</v>
      </c>
      <c r="DG45" s="8">
        <f t="shared" si="51"/>
        <v>0.52397074000000288</v>
      </c>
      <c r="DH45" s="8"/>
      <c r="DI45" s="32">
        <v>699.71</v>
      </c>
      <c r="DJ45" s="32">
        <v>13.0625</v>
      </c>
      <c r="DK45" s="32">
        <v>14.154780000000001</v>
      </c>
      <c r="DL45" s="8">
        <f t="shared" si="18"/>
        <v>1.0836195215311004</v>
      </c>
      <c r="DM45" s="8">
        <f t="shared" si="52"/>
        <v>7.4790205442138352E-2</v>
      </c>
      <c r="DN45" s="8">
        <f t="shared" si="53"/>
        <v>7.3776174863387389E-2</v>
      </c>
      <c r="DO45" s="8"/>
      <c r="DP45" s="32">
        <v>2179.7800000000002</v>
      </c>
      <c r="DQ45" s="32">
        <v>1.6841000000000002</v>
      </c>
      <c r="DR45" s="32">
        <v>7.7598799999999999</v>
      </c>
      <c r="DS45" s="8">
        <f t="shared" si="19"/>
        <v>4.6077311323555605</v>
      </c>
      <c r="DT45" s="8">
        <f t="shared" si="54"/>
        <v>0.39401596918852161</v>
      </c>
      <c r="DU45" s="8">
        <f t="shared" si="55"/>
        <v>8.0741547112302525E-2</v>
      </c>
      <c r="DV45" s="8"/>
      <c r="DW45" s="32">
        <v>1014.4200000000001</v>
      </c>
      <c r="DX45" s="32">
        <v>14.019400000000001</v>
      </c>
      <c r="DY45" s="32">
        <v>37.988610000000001</v>
      </c>
      <c r="DZ45" s="8">
        <f t="shared" si="20"/>
        <v>2.7097172489550192</v>
      </c>
      <c r="EA45" s="8">
        <f t="shared" si="56"/>
        <v>-3.9400650839670719E-4</v>
      </c>
      <c r="EB45" s="8">
        <f t="shared" si="57"/>
        <v>-1.4509890969083283E-4</v>
      </c>
      <c r="EC45" s="8"/>
      <c r="ED45" s="32" t="s">
        <v>1</v>
      </c>
      <c r="EE45" s="32" t="s">
        <v>1</v>
      </c>
      <c r="EF45" s="32" t="e">
        <v>#VALUE!</v>
      </c>
      <c r="EG45" s="8" t="e">
        <f t="shared" si="21"/>
        <v>#VALUE!</v>
      </c>
      <c r="EH45" s="8" t="e">
        <f t="shared" si="58"/>
        <v>#VALUE!</v>
      </c>
      <c r="EI45" s="8" t="e">
        <f t="shared" si="59"/>
        <v>#VALUE!</v>
      </c>
      <c r="EJ45" s="8"/>
      <c r="EK45" s="32">
        <v>537.4</v>
      </c>
      <c r="EL45" s="32">
        <v>23.187800000000003</v>
      </c>
      <c r="EM45" s="32">
        <v>22.567139999999998</v>
      </c>
      <c r="EN45" s="8">
        <f t="shared" si="22"/>
        <v>0.97323333822096081</v>
      </c>
      <c r="EO45" s="8">
        <f t="shared" si="60"/>
        <v>3.376860044933894E-3</v>
      </c>
      <c r="EP45" s="8">
        <f t="shared" si="61"/>
        <v>3.4699999999965314E-3</v>
      </c>
      <c r="EQ45" s="8"/>
      <c r="ER45" s="33">
        <v>984.71</v>
      </c>
      <c r="ES45" s="33">
        <v>15</v>
      </c>
      <c r="ET45" s="33">
        <v>21.180709999999998</v>
      </c>
      <c r="EU45" s="1">
        <f t="shared" si="23"/>
        <v>1.4120473333333332</v>
      </c>
      <c r="EV45" s="1">
        <f t="shared" si="62"/>
        <v>-1.0530455574397924E-4</v>
      </c>
      <c r="EW45" s="1">
        <f t="shared" si="63"/>
        <v>-7.6569798928893817E-5</v>
      </c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</row>
    <row r="46" spans="1:254" s="30" customFormat="1" ht="16.5" x14ac:dyDescent="0.3">
      <c r="A46" s="4">
        <v>34485</v>
      </c>
      <c r="B46" s="1">
        <v>8.2908000000000008</v>
      </c>
      <c r="C46" s="8">
        <f t="shared" si="1"/>
        <v>10.247058184976117</v>
      </c>
      <c r="D46" s="1">
        <v>84.956310000000002</v>
      </c>
      <c r="E46" s="2">
        <f t="shared" si="65"/>
        <v>9.1009959720721803</v>
      </c>
      <c r="F46" s="8">
        <f t="shared" si="24"/>
        <v>-3.3398457157760128E-4</v>
      </c>
      <c r="G46" s="26">
        <f t="shared" si="25"/>
        <v>-3.4127244319970274E-4</v>
      </c>
      <c r="H46" s="1">
        <v>1180.5899999999999</v>
      </c>
      <c r="I46" s="1"/>
      <c r="J46" s="1">
        <v>3.3593999999999999</v>
      </c>
      <c r="K46" s="8">
        <f t="shared" si="2"/>
        <v>9.2142674287075064</v>
      </c>
      <c r="L46" s="1">
        <v>30.954409999999999</v>
      </c>
      <c r="M46" s="2">
        <f t="shared" si="26"/>
        <v>3.3592339088372087</v>
      </c>
      <c r="N46" s="8">
        <f t="shared" si="27"/>
        <v>-0.19885731922213434</v>
      </c>
      <c r="O46" s="26">
        <f t="shared" si="28"/>
        <v>-0.21377320902234676</v>
      </c>
      <c r="P46" s="1">
        <v>3455.01</v>
      </c>
      <c r="Q46" s="1"/>
      <c r="R46" s="1">
        <v>1423.03</v>
      </c>
      <c r="S46" s="1">
        <v>10.0625</v>
      </c>
      <c r="T46" s="1">
        <v>52.222439999999999</v>
      </c>
      <c r="U46" s="2">
        <f t="shared" si="0"/>
        <v>5.1898077018633542</v>
      </c>
      <c r="V46" s="2">
        <f t="shared" si="29"/>
        <v>-2.146261488709863E-4</v>
      </c>
      <c r="W46" s="2">
        <f t="shared" si="3"/>
        <v>-4.0598802401703438E-5</v>
      </c>
      <c r="X46" s="1"/>
      <c r="Y46" s="31">
        <v>16.555600000000002</v>
      </c>
      <c r="Z46" s="1">
        <v>28.75611</v>
      </c>
      <c r="AA46" s="2">
        <f t="shared" si="4"/>
        <v>1.7369415786803255</v>
      </c>
      <c r="AB46" s="2">
        <f t="shared" si="30"/>
        <v>9.2106367261532457E-2</v>
      </c>
      <c r="AC46" s="2">
        <f t="shared" si="31"/>
        <v>5.2710896964641096E-2</v>
      </c>
      <c r="AD46" s="1">
        <v>2008.66</v>
      </c>
      <c r="AE46" s="1"/>
      <c r="AF46" s="32">
        <v>562.75</v>
      </c>
      <c r="AG46" s="32">
        <v>456.5</v>
      </c>
      <c r="AH46" s="32">
        <v>3260.5259999999998</v>
      </c>
      <c r="AI46" s="32"/>
      <c r="AJ46" s="32">
        <v>825.45</v>
      </c>
      <c r="AK46" s="32">
        <v>7.6797000000000004</v>
      </c>
      <c r="AL46" s="32">
        <v>19.853810000000003</v>
      </c>
      <c r="AM46" s="7">
        <f t="shared" si="5"/>
        <v>2.5852324960610442</v>
      </c>
      <c r="AN46" s="7">
        <f t="shared" si="32"/>
        <v>-2.0959270804966393E-5</v>
      </c>
      <c r="AO46" s="7">
        <f t="shared" si="33"/>
        <v>-8.0179342482056271E-6</v>
      </c>
      <c r="AP46" s="7"/>
      <c r="AQ46" s="32">
        <v>2148.84</v>
      </c>
      <c r="AR46" s="32">
        <v>15.2813</v>
      </c>
      <c r="AS46" s="32">
        <v>75.917190000000005</v>
      </c>
      <c r="AT46" s="32">
        <f t="shared" si="6"/>
        <v>4.9679798184709423</v>
      </c>
      <c r="AU46" s="32">
        <f t="shared" si="34"/>
        <v>-4.3253941020473106E-5</v>
      </c>
      <c r="AV46" s="32">
        <f t="shared" si="35"/>
        <v>-8.5836705134845204E-6</v>
      </c>
      <c r="AW46" s="32"/>
      <c r="AX46" s="32">
        <v>219.01</v>
      </c>
      <c r="AY46" s="32">
        <v>1.0446</v>
      </c>
      <c r="AZ46" s="32">
        <v>3.42936</v>
      </c>
      <c r="BA46" s="8">
        <f t="shared" si="7"/>
        <v>3.2829408385985066</v>
      </c>
      <c r="BB46" s="8">
        <f t="shared" si="36"/>
        <v>1.7121694459163039E-4</v>
      </c>
      <c r="BC46" s="8">
        <f t="shared" si="37"/>
        <v>5.1493373157115996E-5</v>
      </c>
      <c r="BD46" s="8"/>
      <c r="BE46" s="32">
        <v>19685.64</v>
      </c>
      <c r="BF46" s="32">
        <v>11.75</v>
      </c>
      <c r="BG46" s="32">
        <v>54.015260000000005</v>
      </c>
      <c r="BH46" s="8">
        <f t="shared" si="8"/>
        <v>4.5970434042553192</v>
      </c>
      <c r="BI46" s="8">
        <f t="shared" si="38"/>
        <v>5.7596192266564136E-5</v>
      </c>
      <c r="BJ46" s="8">
        <f t="shared" si="39"/>
        <v>1.2079207920123736E-5</v>
      </c>
      <c r="BK46" s="8"/>
      <c r="BL46" s="32">
        <v>1431.8500000000001</v>
      </c>
      <c r="BM46" s="32">
        <v>21.75</v>
      </c>
      <c r="BN46" s="32">
        <v>28.339279999999999</v>
      </c>
      <c r="BO46" s="8">
        <f t="shared" si="9"/>
        <v>1.3029554022988505</v>
      </c>
      <c r="BP46" s="8">
        <f t="shared" si="40"/>
        <v>1.305824755314351E-2</v>
      </c>
      <c r="BQ46" s="8">
        <f t="shared" si="41"/>
        <v>9.9098876404514202E-3</v>
      </c>
      <c r="BR46" s="8"/>
      <c r="BS46" s="32">
        <v>9462.2000000000007</v>
      </c>
      <c r="BT46" s="32">
        <v>3.9062000000000001</v>
      </c>
      <c r="BU46" s="32">
        <v>26.136680000000002</v>
      </c>
      <c r="BV46" s="8">
        <f t="shared" si="10"/>
        <v>6.6910757257692905</v>
      </c>
      <c r="BW46" s="8">
        <f t="shared" si="42"/>
        <v>2.2094666841512931E-3</v>
      </c>
      <c r="BX46" s="8">
        <f t="shared" si="43"/>
        <v>3.3422163934282434E-4</v>
      </c>
      <c r="BY46" s="8"/>
      <c r="BZ46" s="32">
        <v>825.05000000000007</v>
      </c>
      <c r="CA46" s="32">
        <v>13.986000000000001</v>
      </c>
      <c r="CB46" s="32">
        <v>38.521260000000005</v>
      </c>
      <c r="CC46" s="8">
        <f t="shared" si="11"/>
        <v>2.7542728442728444</v>
      </c>
      <c r="CD46" s="8">
        <f t="shared" si="44"/>
        <v>-3.2951975757095417E-4</v>
      </c>
      <c r="CE46" s="8">
        <f t="shared" si="45"/>
        <v>-1.1911126860292276E-4</v>
      </c>
      <c r="CF46" s="8"/>
      <c r="CG46" s="32">
        <v>730.65</v>
      </c>
      <c r="CH46" s="32">
        <v>20.5625</v>
      </c>
      <c r="CI46" s="8">
        <f t="shared" si="12"/>
        <v>1.1987997568389057</v>
      </c>
      <c r="CJ46" s="32">
        <v>24.650320000000001</v>
      </c>
      <c r="CK46" s="8">
        <f t="shared" si="13"/>
        <v>-4.9320229216290312E-6</v>
      </c>
      <c r="CL46" s="26">
        <f t="shared" si="14"/>
        <v>-4.9096385547897636E-6</v>
      </c>
      <c r="CM46" s="26"/>
      <c r="CN46" s="32">
        <v>647.04</v>
      </c>
      <c r="CO46" s="32">
        <v>11.0625</v>
      </c>
      <c r="CP46" s="32">
        <v>28.451910000000002</v>
      </c>
      <c r="CQ46" s="8">
        <f t="shared" si="15"/>
        <v>2.5719240677966102</v>
      </c>
      <c r="CR46" s="8">
        <f t="shared" si="46"/>
        <v>-3.167469538117927E-4</v>
      </c>
      <c r="CS46" s="8">
        <f t="shared" si="47"/>
        <v>-1.2729081469964321E-4</v>
      </c>
      <c r="CT46" s="8"/>
      <c r="CU46" s="32">
        <v>2673.17</v>
      </c>
      <c r="CV46" s="32">
        <v>1.6916</v>
      </c>
      <c r="CW46" s="32">
        <v>9.933489999999999</v>
      </c>
      <c r="CX46" s="8">
        <f t="shared" si="16"/>
        <v>5.8722452116339552</v>
      </c>
      <c r="CY46" s="8">
        <f t="shared" si="48"/>
        <v>-7.0705699518471671E-4</v>
      </c>
      <c r="CZ46" s="8">
        <f t="shared" si="49"/>
        <v>-1.2862148424375164E-4</v>
      </c>
      <c r="DA46" s="8"/>
      <c r="DB46" s="32">
        <v>1128.97</v>
      </c>
      <c r="DC46" s="32">
        <v>5.3125</v>
      </c>
      <c r="DD46" s="32">
        <v>20.458770000000001</v>
      </c>
      <c r="DE46" s="8">
        <f t="shared" si="17"/>
        <v>3.8510625882352945</v>
      </c>
      <c r="DF46" s="8">
        <f t="shared" si="50"/>
        <v>5.1849423682635745E-4</v>
      </c>
      <c r="DG46" s="8">
        <f t="shared" si="51"/>
        <v>1.3984664511168532E-4</v>
      </c>
      <c r="DH46" s="8"/>
      <c r="DI46" s="32">
        <v>747.69</v>
      </c>
      <c r="DJ46" s="32">
        <v>13.8438</v>
      </c>
      <c r="DK46" s="32">
        <v>15.00136</v>
      </c>
      <c r="DL46" s="8">
        <f t="shared" si="18"/>
        <v>1.0836157702364957</v>
      </c>
      <c r="DM46" s="8">
        <f t="shared" si="52"/>
        <v>-5.4686635338314834E-5</v>
      </c>
      <c r="DN46" s="8">
        <f t="shared" si="53"/>
        <v>-5.1932172249080644E-5</v>
      </c>
      <c r="DO46" s="8"/>
      <c r="DP46" s="32">
        <v>1779.78</v>
      </c>
      <c r="DQ46" s="32">
        <v>1.3751</v>
      </c>
      <c r="DR46" s="32">
        <v>6.3359000000000005</v>
      </c>
      <c r="DS46" s="8">
        <f t="shared" si="19"/>
        <v>4.6075921751145374</v>
      </c>
      <c r="DT46" s="8">
        <f t="shared" si="54"/>
        <v>-9.7935534943419415E-4</v>
      </c>
      <c r="DU46" s="8">
        <f t="shared" si="55"/>
        <v>-1.9108010213075843E-4</v>
      </c>
      <c r="DV46" s="8"/>
      <c r="DW46" s="32">
        <v>1044.3800000000001</v>
      </c>
      <c r="DX46" s="32">
        <v>14.4335</v>
      </c>
      <c r="DY46" s="32">
        <v>38.245010000000001</v>
      </c>
      <c r="DZ46" s="8">
        <f t="shared" si="20"/>
        <v>2.6497391485086776</v>
      </c>
      <c r="EA46" s="8">
        <f t="shared" si="56"/>
        <v>-2.2861738588741161</v>
      </c>
      <c r="EB46" s="8">
        <f t="shared" si="57"/>
        <v>-0.86569391279227181</v>
      </c>
      <c r="EC46" s="8"/>
      <c r="ED46" s="32" t="s">
        <v>1</v>
      </c>
      <c r="EE46" s="32" t="s">
        <v>1</v>
      </c>
      <c r="EF46" s="32" t="e">
        <v>#VALUE!</v>
      </c>
      <c r="EG46" s="8" t="e">
        <f t="shared" si="21"/>
        <v>#VALUE!</v>
      </c>
      <c r="EH46" s="8" t="e">
        <f t="shared" si="58"/>
        <v>#VALUE!</v>
      </c>
      <c r="EI46" s="8" t="e">
        <f t="shared" si="59"/>
        <v>#VALUE!</v>
      </c>
      <c r="EJ46" s="8"/>
      <c r="EK46" s="32">
        <v>554.27</v>
      </c>
      <c r="EL46" s="32">
        <v>23.915900000000001</v>
      </c>
      <c r="EM46" s="32">
        <v>23.275770000000001</v>
      </c>
      <c r="EN46" s="8">
        <f t="shared" si="22"/>
        <v>0.97323412457820946</v>
      </c>
      <c r="EO46" s="8">
        <f t="shared" si="60"/>
        <v>1.8024452288853626E-5</v>
      </c>
      <c r="EP46" s="8">
        <f t="shared" si="61"/>
        <v>1.8806441322349876E-5</v>
      </c>
      <c r="EQ46" s="8"/>
      <c r="ER46" s="33">
        <v>1017.53</v>
      </c>
      <c r="ES46" s="33">
        <v>15.5</v>
      </c>
      <c r="ET46" s="33">
        <v>21.939679999999999</v>
      </c>
      <c r="EU46" s="1">
        <f t="shared" si="23"/>
        <v>1.4154632258064515</v>
      </c>
      <c r="EV46" s="1">
        <f t="shared" si="62"/>
        <v>7.3647307819461577E-2</v>
      </c>
      <c r="EW46" s="1">
        <f t="shared" si="63"/>
        <v>5.2946333333332651E-2</v>
      </c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</row>
    <row r="47" spans="1:254" s="30" customFormat="1" ht="16.5" x14ac:dyDescent="0.3">
      <c r="A47" s="4">
        <v>34515</v>
      </c>
      <c r="B47" s="1">
        <v>7.7701000000000002</v>
      </c>
      <c r="C47" s="8">
        <f t="shared" si="1"/>
        <v>10.263284899808239</v>
      </c>
      <c r="D47" s="1">
        <v>79.746750000000006</v>
      </c>
      <c r="E47" s="2">
        <f t="shared" si="65"/>
        <v>8.5942929970814532</v>
      </c>
      <c r="F47" s="8">
        <f t="shared" si="24"/>
        <v>-0.13030782212361422</v>
      </c>
      <c r="G47" s="26">
        <f t="shared" si="25"/>
        <v>-0.12608319691707859</v>
      </c>
      <c r="H47" s="1">
        <v>1114.8600000000001</v>
      </c>
      <c r="I47" s="1"/>
      <c r="J47" s="1">
        <v>3.2266000000000004</v>
      </c>
      <c r="K47" s="8">
        <f t="shared" si="2"/>
        <v>9.2142285997644571</v>
      </c>
      <c r="L47" s="1">
        <v>29.730630000000001</v>
      </c>
      <c r="M47" s="2">
        <f t="shared" si="26"/>
        <v>3.2264303106976739</v>
      </c>
      <c r="N47" s="8">
        <f t="shared" si="27"/>
        <v>1.2786370946133197E-4</v>
      </c>
      <c r="O47" s="26">
        <f t="shared" si="28"/>
        <v>1.2528546764389858E-4</v>
      </c>
      <c r="P47" s="1">
        <v>3318.42</v>
      </c>
      <c r="Q47" s="1"/>
      <c r="R47" s="1">
        <v>1443.18</v>
      </c>
      <c r="S47" s="1">
        <v>10.1562</v>
      </c>
      <c r="T47" s="1">
        <v>52.542830000000002</v>
      </c>
      <c r="U47" s="2">
        <f t="shared" si="0"/>
        <v>5.1734733463303204</v>
      </c>
      <c r="V47" s="2">
        <f t="shared" si="29"/>
        <v>-0.85563658384713748</v>
      </c>
      <c r="W47" s="2">
        <f t="shared" si="3"/>
        <v>-0.16589498166458971</v>
      </c>
      <c r="X47" s="1"/>
      <c r="Y47" s="31">
        <v>14.0838</v>
      </c>
      <c r="Z47" s="1">
        <v>24.262619999999998</v>
      </c>
      <c r="AA47" s="2">
        <f t="shared" si="4"/>
        <v>1.7227325011715586</v>
      </c>
      <c r="AB47" s="2">
        <f t="shared" si="30"/>
        <v>-0.37667362199319182</v>
      </c>
      <c r="AC47" s="2">
        <f t="shared" si="31"/>
        <v>-0.20011780581797023</v>
      </c>
      <c r="AD47" s="1">
        <v>1717.64</v>
      </c>
      <c r="AE47" s="1"/>
      <c r="AF47" s="32">
        <v>548.96</v>
      </c>
      <c r="AG47" s="32">
        <v>444.27</v>
      </c>
      <c r="AH47" s="32">
        <v>3204.0430000000001</v>
      </c>
      <c r="AI47" s="32"/>
      <c r="AJ47" s="32">
        <v>794.30000000000007</v>
      </c>
      <c r="AK47" s="32">
        <v>7.3616999999999999</v>
      </c>
      <c r="AL47" s="32">
        <v>19.031839999999999</v>
      </c>
      <c r="AM47" s="7">
        <f t="shared" si="5"/>
        <v>2.5852506893788116</v>
      </c>
      <c r="AN47" s="7">
        <f t="shared" si="32"/>
        <v>3.5372949352139931E-4</v>
      </c>
      <c r="AO47" s="7">
        <f t="shared" si="33"/>
        <v>1.3393374740910957E-4</v>
      </c>
      <c r="AP47" s="7"/>
      <c r="AQ47" s="32">
        <v>1995.03</v>
      </c>
      <c r="AR47" s="32">
        <v>14.1875</v>
      </c>
      <c r="AS47" s="32">
        <v>70.470380000000006</v>
      </c>
      <c r="AT47" s="32">
        <f t="shared" si="6"/>
        <v>4.9670752422907496</v>
      </c>
      <c r="AU47" s="32">
        <f t="shared" si="34"/>
        <v>-6.6209354449144608E-2</v>
      </c>
      <c r="AV47" s="32">
        <f t="shared" si="35"/>
        <v>-1.2833674556484986E-2</v>
      </c>
      <c r="AW47" s="32"/>
      <c r="AX47" s="32">
        <v>198.42000000000002</v>
      </c>
      <c r="AY47" s="32">
        <v>0.94640000000000002</v>
      </c>
      <c r="AZ47" s="32">
        <v>3.1069400000000003</v>
      </c>
      <c r="BA47" s="8">
        <f t="shared" si="7"/>
        <v>3.2829036348267118</v>
      </c>
      <c r="BB47" s="8">
        <f t="shared" si="36"/>
        <v>-1.2158750679129301E-4</v>
      </c>
      <c r="BC47" s="8">
        <f t="shared" si="37"/>
        <v>-3.5209649626555262E-5</v>
      </c>
      <c r="BD47" s="8"/>
      <c r="BE47" s="32">
        <v>20349.88</v>
      </c>
      <c r="BF47" s="32">
        <v>12.125</v>
      </c>
      <c r="BG47" s="32">
        <v>55.745080000000002</v>
      </c>
      <c r="BH47" s="8">
        <f t="shared" si="8"/>
        <v>4.5975323711340206</v>
      </c>
      <c r="BI47" s="8">
        <f t="shared" si="38"/>
        <v>2.6834585427500515E-2</v>
      </c>
      <c r="BJ47" s="8">
        <f t="shared" si="39"/>
        <v>5.9287234042522119E-3</v>
      </c>
      <c r="BK47" s="8"/>
      <c r="BL47" s="32">
        <v>1378.3600000000001</v>
      </c>
      <c r="BM47" s="32">
        <v>20.9375</v>
      </c>
      <c r="BN47" s="32">
        <v>27.288430000000002</v>
      </c>
      <c r="BO47" s="8">
        <f t="shared" si="9"/>
        <v>1.303328</v>
      </c>
      <c r="BP47" s="8">
        <f t="shared" si="40"/>
        <v>1.0363378433105579E-2</v>
      </c>
      <c r="BQ47" s="8">
        <f t="shared" si="41"/>
        <v>7.8012643678186944E-3</v>
      </c>
      <c r="BR47" s="8"/>
      <c r="BS47" s="32">
        <v>8856.6200000000008</v>
      </c>
      <c r="BT47" s="32">
        <v>3.6562000000000001</v>
      </c>
      <c r="BU47" s="32">
        <v>24.463930000000001</v>
      </c>
      <c r="BV47" s="8">
        <f t="shared" si="10"/>
        <v>6.6910809036704775</v>
      </c>
      <c r="BW47" s="8">
        <f t="shared" si="42"/>
        <v>1.3100247928908318E-4</v>
      </c>
      <c r="BX47" s="8">
        <f t="shared" si="43"/>
        <v>1.8931442320457847E-5</v>
      </c>
      <c r="BY47" s="8"/>
      <c r="BZ47" s="32">
        <v>781.14</v>
      </c>
      <c r="CA47" s="32">
        <v>13.2417</v>
      </c>
      <c r="CB47" s="32">
        <v>36.503800000000005</v>
      </c>
      <c r="CC47" s="8">
        <f t="shared" si="11"/>
        <v>2.7567306312633577</v>
      </c>
      <c r="CD47" s="8">
        <f t="shared" si="44"/>
        <v>9.2197808215241969E-2</v>
      </c>
      <c r="CE47" s="8">
        <f t="shared" si="45"/>
        <v>3.2545277992281463E-2</v>
      </c>
      <c r="CF47" s="8"/>
      <c r="CG47" s="32">
        <v>772.85</v>
      </c>
      <c r="CH47" s="32">
        <v>21.75</v>
      </c>
      <c r="CI47" s="8">
        <f t="shared" si="12"/>
        <v>1.2004675862068968</v>
      </c>
      <c r="CJ47" s="32">
        <v>26.110170000000004</v>
      </c>
      <c r="CK47" s="8">
        <f t="shared" si="13"/>
        <v>-3.5285015066560357E-2</v>
      </c>
      <c r="CL47" s="26">
        <f t="shared" si="14"/>
        <v>-3.6275288753801371E-2</v>
      </c>
      <c r="CM47" s="26"/>
      <c r="CN47" s="32">
        <v>626.93000000000006</v>
      </c>
      <c r="CO47" s="32">
        <v>10.7187</v>
      </c>
      <c r="CP47" s="32">
        <v>27.567799999999998</v>
      </c>
      <c r="CQ47" s="8">
        <f t="shared" si="15"/>
        <v>2.5719350294345396</v>
      </c>
      <c r="CR47" s="8">
        <f t="shared" si="46"/>
        <v>3.0703388896364999E-4</v>
      </c>
      <c r="CS47" s="8">
        <f t="shared" si="47"/>
        <v>1.1749450847053922E-4</v>
      </c>
      <c r="CT47" s="8"/>
      <c r="CU47" s="32">
        <v>2926.83</v>
      </c>
      <c r="CV47" s="32">
        <v>1.8521000000000001</v>
      </c>
      <c r="CW47" s="32">
        <v>10.71175</v>
      </c>
      <c r="CX47" s="8">
        <f t="shared" si="16"/>
        <v>5.7835700016197826</v>
      </c>
      <c r="CY47" s="8">
        <f t="shared" si="48"/>
        <v>-0.91536049639649797</v>
      </c>
      <c r="CZ47" s="8">
        <f t="shared" si="49"/>
        <v>-0.16423535646724985</v>
      </c>
      <c r="DA47" s="8"/>
      <c r="DB47" s="32">
        <v>1117.9000000000001</v>
      </c>
      <c r="DC47" s="32">
        <v>5.2604000000000006</v>
      </c>
      <c r="DD47" s="32">
        <v>20.258189999999999</v>
      </c>
      <c r="DE47" s="8">
        <f t="shared" si="17"/>
        <v>3.8510740628089111</v>
      </c>
      <c r="DF47" s="8">
        <f t="shared" si="50"/>
        <v>2.3360487748228182E-4</v>
      </c>
      <c r="DG47" s="8">
        <f t="shared" si="51"/>
        <v>6.0360847053936295E-5</v>
      </c>
      <c r="DH47" s="8"/>
      <c r="DI47" s="32">
        <v>693.68000000000006</v>
      </c>
      <c r="DJ47" s="32">
        <v>12.8438</v>
      </c>
      <c r="DK47" s="32">
        <v>13.8452</v>
      </c>
      <c r="DL47" s="8">
        <f t="shared" si="18"/>
        <v>1.0779675796882542</v>
      </c>
      <c r="DM47" s="8">
        <f t="shared" si="52"/>
        <v>-8.1465433770640736E-2</v>
      </c>
      <c r="DN47" s="8">
        <f t="shared" si="53"/>
        <v>-7.2544229763504386E-2</v>
      </c>
      <c r="DO47" s="8"/>
      <c r="DP47" s="32">
        <v>1680.9</v>
      </c>
      <c r="DQ47" s="32">
        <v>1.2987</v>
      </c>
      <c r="DR47" s="32">
        <v>5.9839000000000002</v>
      </c>
      <c r="DS47" s="8">
        <f t="shared" si="19"/>
        <v>4.6076076076076076</v>
      </c>
      <c r="DT47" s="8">
        <f t="shared" si="54"/>
        <v>9.50626140626456E-5</v>
      </c>
      <c r="DU47" s="8">
        <f t="shared" si="55"/>
        <v>2.0042178750179218E-5</v>
      </c>
      <c r="DV47" s="8"/>
      <c r="DW47" s="32">
        <v>1028.1300000000001</v>
      </c>
      <c r="DX47" s="32">
        <v>14.0785</v>
      </c>
      <c r="DY47" s="32">
        <v>37.395060000000001</v>
      </c>
      <c r="DZ47" s="8">
        <f t="shared" si="20"/>
        <v>2.6561821216748944</v>
      </c>
      <c r="EA47" s="8">
        <f t="shared" si="56"/>
        <v>0.2436734706503795</v>
      </c>
      <c r="EB47" s="8">
        <f t="shared" si="57"/>
        <v>9.0707397720583893E-2</v>
      </c>
      <c r="EC47" s="8"/>
      <c r="ED47" s="32" t="s">
        <v>1</v>
      </c>
      <c r="EE47" s="32" t="s">
        <v>1</v>
      </c>
      <c r="EF47" s="32" t="e">
        <v>#VALUE!</v>
      </c>
      <c r="EG47" s="8" t="e">
        <f t="shared" si="21"/>
        <v>#VALUE!</v>
      </c>
      <c r="EH47" s="8" t="e">
        <f t="shared" si="58"/>
        <v>#VALUE!</v>
      </c>
      <c r="EI47" s="8" t="e">
        <f t="shared" si="59"/>
        <v>#VALUE!</v>
      </c>
      <c r="EJ47" s="8"/>
      <c r="EK47" s="32">
        <v>581.53</v>
      </c>
      <c r="EL47" s="32">
        <v>25.092100000000002</v>
      </c>
      <c r="EM47" s="32">
        <v>24.420480000000001</v>
      </c>
      <c r="EN47" s="8">
        <f t="shared" si="22"/>
        <v>0.97323380665627823</v>
      </c>
      <c r="EO47" s="8">
        <f t="shared" si="60"/>
        <v>-7.5818419561067559E-6</v>
      </c>
      <c r="EP47" s="8">
        <f t="shared" si="61"/>
        <v>-7.9773288912399209E-6</v>
      </c>
      <c r="EQ47" s="8"/>
      <c r="ER47" s="33">
        <v>949.64</v>
      </c>
      <c r="ES47" s="33">
        <v>14.4375</v>
      </c>
      <c r="ET47" s="33">
        <v>20.435760000000002</v>
      </c>
      <c r="EU47" s="1">
        <f t="shared" si="23"/>
        <v>1.4154638961038963</v>
      </c>
      <c r="EV47" s="1">
        <f t="shared" si="62"/>
        <v>1.4202074578884794E-5</v>
      </c>
      <c r="EW47" s="1">
        <f t="shared" si="63"/>
        <v>9.6774193585336121E-6</v>
      </c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</row>
    <row r="48" spans="1:254" s="30" customFormat="1" ht="16.5" x14ac:dyDescent="0.3">
      <c r="A48" s="4">
        <v>34544</v>
      </c>
      <c r="B48" s="1">
        <v>8.3949999999999996</v>
      </c>
      <c r="C48" s="8">
        <f t="shared" si="1"/>
        <v>10.263334127456821</v>
      </c>
      <c r="D48" s="1">
        <v>86.160690000000002</v>
      </c>
      <c r="E48" s="2">
        <f t="shared" si="65"/>
        <v>9.285545937404267</v>
      </c>
      <c r="F48" s="8">
        <f t="shared" si="24"/>
        <v>-3.9788493104245823E-4</v>
      </c>
      <c r="G48" s="26">
        <f t="shared" si="25"/>
        <v>-4.1326610983283274E-4</v>
      </c>
      <c r="H48" s="1">
        <v>1204.53</v>
      </c>
      <c r="I48" s="1"/>
      <c r="J48" s="1">
        <v>3.2187000000000001</v>
      </c>
      <c r="K48" s="8">
        <f t="shared" si="2"/>
        <v>9.2144778948022488</v>
      </c>
      <c r="L48" s="1">
        <v>29.658639999999998</v>
      </c>
      <c r="M48" s="2">
        <f t="shared" si="26"/>
        <v>3.2186131869767438</v>
      </c>
      <c r="N48" s="8">
        <f t="shared" si="27"/>
        <v>-8.0339065353941211E-4</v>
      </c>
      <c r="O48" s="26">
        <f t="shared" si="28"/>
        <v>-8.024059381371712E-4</v>
      </c>
      <c r="P48" s="1">
        <v>3310.38</v>
      </c>
      <c r="Q48" s="1"/>
      <c r="R48" s="1">
        <v>1576.39</v>
      </c>
      <c r="S48" s="1">
        <v>11.0937</v>
      </c>
      <c r="T48" s="1">
        <v>57.392950000000006</v>
      </c>
      <c r="U48" s="2">
        <f t="shared" si="0"/>
        <v>5.1734723311429018</v>
      </c>
      <c r="V48" s="2">
        <f t="shared" si="29"/>
        <v>-5.5802710353546383E-5</v>
      </c>
      <c r="W48" s="2">
        <f t="shared" si="3"/>
        <v>-1.1262184667515385E-5</v>
      </c>
      <c r="X48" s="1"/>
      <c r="Y48" s="31">
        <v>14.026300000000001</v>
      </c>
      <c r="Z48" s="1">
        <v>24.163589999999999</v>
      </c>
      <c r="AA48" s="2">
        <f t="shared" si="4"/>
        <v>1.7227344345978624</v>
      </c>
      <c r="AB48" s="2">
        <f t="shared" si="30"/>
        <v>4.6814254101832596E-5</v>
      </c>
      <c r="AC48" s="2">
        <f t="shared" si="31"/>
        <v>2.7118817364335523E-5</v>
      </c>
      <c r="AD48" s="1">
        <v>1710.63</v>
      </c>
      <c r="AE48" s="1"/>
      <c r="AF48" s="32">
        <v>566.98</v>
      </c>
      <c r="AG48" s="32">
        <v>458.26</v>
      </c>
      <c r="AH48" s="32">
        <v>3310.6109999999999</v>
      </c>
      <c r="AI48" s="32"/>
      <c r="AJ48" s="32">
        <v>819.37</v>
      </c>
      <c r="AK48" s="32">
        <v>7.5941000000000001</v>
      </c>
      <c r="AL48" s="32">
        <v>19.76332</v>
      </c>
      <c r="AM48" s="7">
        <f t="shared" si="5"/>
        <v>2.6024571706983051</v>
      </c>
      <c r="AN48" s="7">
        <f t="shared" si="32"/>
        <v>0.3337640979133793</v>
      </c>
      <c r="AO48" s="7">
        <f t="shared" si="33"/>
        <v>0.1306677397883631</v>
      </c>
      <c r="AP48" s="7"/>
      <c r="AQ48" s="32">
        <v>2091.71</v>
      </c>
      <c r="AR48" s="32">
        <v>14.875</v>
      </c>
      <c r="AS48" s="32">
        <v>73.885249999999999</v>
      </c>
      <c r="AT48" s="32">
        <f t="shared" si="6"/>
        <v>4.9670756302521006</v>
      </c>
      <c r="AU48" s="32">
        <f t="shared" si="34"/>
        <v>2.8002202622869401E-5</v>
      </c>
      <c r="AV48" s="32">
        <f t="shared" si="35"/>
        <v>5.7709251080062529E-6</v>
      </c>
      <c r="AW48" s="32"/>
      <c r="AX48" s="32">
        <v>252.24</v>
      </c>
      <c r="AY48" s="32">
        <v>1.2031000000000001</v>
      </c>
      <c r="AZ48" s="32">
        <v>3.9813200000000002</v>
      </c>
      <c r="BA48" s="8">
        <f t="shared" si="7"/>
        <v>3.3092178538774832</v>
      </c>
      <c r="BB48" s="8">
        <f t="shared" si="36"/>
        <v>9.3261013164410697E-2</v>
      </c>
      <c r="BC48" s="8">
        <f t="shared" si="37"/>
        <v>3.165863693998261E-2</v>
      </c>
      <c r="BD48" s="8"/>
      <c r="BE48" s="32">
        <v>20979.260000000002</v>
      </c>
      <c r="BF48" s="32">
        <v>12.5</v>
      </c>
      <c r="BG48" s="32">
        <v>57.469169999999998</v>
      </c>
      <c r="BH48" s="8">
        <f t="shared" si="8"/>
        <v>4.5975336000000002</v>
      </c>
      <c r="BI48" s="8">
        <f t="shared" si="38"/>
        <v>6.9562570117791988E-5</v>
      </c>
      <c r="BJ48" s="8">
        <f t="shared" si="39"/>
        <v>1.5360824745069834E-5</v>
      </c>
      <c r="BK48" s="8"/>
      <c r="BL48" s="32">
        <v>1460.65</v>
      </c>
      <c r="BM48" s="32">
        <v>22.1875</v>
      </c>
      <c r="BN48" s="32">
        <v>28.917590000000001</v>
      </c>
      <c r="BO48" s="8">
        <f t="shared" si="9"/>
        <v>1.303328</v>
      </c>
      <c r="BP48" s="8">
        <f t="shared" si="40"/>
        <v>0</v>
      </c>
      <c r="BQ48" s="8">
        <f t="shared" si="41"/>
        <v>0</v>
      </c>
      <c r="BR48" s="8"/>
      <c r="BS48" s="32">
        <v>8980.34</v>
      </c>
      <c r="BT48" s="32">
        <v>3.7031000000000001</v>
      </c>
      <c r="BU48" s="32">
        <v>24.8613</v>
      </c>
      <c r="BV48" s="8">
        <f t="shared" si="10"/>
        <v>6.7136453241878424</v>
      </c>
      <c r="BW48" s="8">
        <f t="shared" si="42"/>
        <v>0.55649761591787283</v>
      </c>
      <c r="BX48" s="8">
        <f t="shared" si="43"/>
        <v>8.3558305617851603E-2</v>
      </c>
      <c r="BY48" s="8"/>
      <c r="BZ48" s="32">
        <v>821.15</v>
      </c>
      <c r="CA48" s="32">
        <v>13.830900000000002</v>
      </c>
      <c r="CB48" s="32">
        <v>38.12809</v>
      </c>
      <c r="CC48" s="8">
        <f t="shared" si="11"/>
        <v>2.7567323890708484</v>
      </c>
      <c r="CD48" s="8">
        <f t="shared" si="44"/>
        <v>6.5594247642674334E-5</v>
      </c>
      <c r="CE48" s="8">
        <f t="shared" si="45"/>
        <v>2.4312059620834603E-5</v>
      </c>
      <c r="CF48" s="8"/>
      <c r="CG48" s="32">
        <v>753.05000000000007</v>
      </c>
      <c r="CH48" s="32">
        <v>21</v>
      </c>
      <c r="CI48" s="8">
        <f t="shared" si="12"/>
        <v>1.2004676190476191</v>
      </c>
      <c r="CJ48" s="32">
        <v>25.209820000000001</v>
      </c>
      <c r="CK48" s="8">
        <f t="shared" si="13"/>
        <v>-7.0197044052533464E-7</v>
      </c>
      <c r="CL48" s="26">
        <f t="shared" si="14"/>
        <v>-6.8965516830665763E-7</v>
      </c>
      <c r="CM48" s="26"/>
      <c r="CN48" s="32">
        <v>687.25</v>
      </c>
      <c r="CO48" s="32">
        <v>11.75</v>
      </c>
      <c r="CP48" s="32">
        <v>30.229830000000003</v>
      </c>
      <c r="CQ48" s="8">
        <f t="shared" si="15"/>
        <v>2.5727514893617025</v>
      </c>
      <c r="CR48" s="8">
        <f t="shared" si="46"/>
        <v>2.359472438999554E-2</v>
      </c>
      <c r="CS48" s="8">
        <f t="shared" si="47"/>
        <v>9.5934041441649853E-3</v>
      </c>
      <c r="CT48" s="8"/>
      <c r="CU48" s="32">
        <v>2985.37</v>
      </c>
      <c r="CV48" s="32">
        <v>1.8892</v>
      </c>
      <c r="CW48" s="32">
        <v>10.925990000000001</v>
      </c>
      <c r="CX48" s="8">
        <f t="shared" si="16"/>
        <v>5.7833950878678806</v>
      </c>
      <c r="CY48" s="8">
        <f t="shared" si="48"/>
        <v>-1.892369143040417E-3</v>
      </c>
      <c r="CZ48" s="8">
        <f t="shared" si="49"/>
        <v>-3.304470600928866E-4</v>
      </c>
      <c r="DA48" s="8"/>
      <c r="DB48" s="32">
        <v>1097.98</v>
      </c>
      <c r="DC48" s="32">
        <v>5.1667000000000005</v>
      </c>
      <c r="DD48" s="32">
        <v>19.89716</v>
      </c>
      <c r="DE48" s="8">
        <f t="shared" si="17"/>
        <v>3.8510383803975454</v>
      </c>
      <c r="DF48" s="8">
        <f t="shared" si="50"/>
        <v>-7.1641985861572836E-4</v>
      </c>
      <c r="DG48" s="8">
        <f t="shared" si="51"/>
        <v>-1.8436031480512094E-4</v>
      </c>
      <c r="DH48" s="8"/>
      <c r="DI48" s="32">
        <v>752.75</v>
      </c>
      <c r="DJ48" s="32">
        <v>13.9375</v>
      </c>
      <c r="DK48" s="32">
        <v>15.31541</v>
      </c>
      <c r="DL48" s="8">
        <f t="shared" si="18"/>
        <v>1.0988634977578475</v>
      </c>
      <c r="DM48" s="8">
        <f t="shared" si="52"/>
        <v>0.30466885870968219</v>
      </c>
      <c r="DN48" s="8">
        <f t="shared" si="53"/>
        <v>0.29123685809495736</v>
      </c>
      <c r="DO48" s="8"/>
      <c r="DP48" s="32">
        <v>1510.1100000000001</v>
      </c>
      <c r="DQ48" s="32">
        <v>1.1667000000000001</v>
      </c>
      <c r="DR48" s="32">
        <v>5.4041600000000001</v>
      </c>
      <c r="DS48" s="8">
        <f t="shared" si="19"/>
        <v>4.6320047998628606</v>
      </c>
      <c r="DT48" s="8">
        <f t="shared" si="54"/>
        <v>0.13891834461717853</v>
      </c>
      <c r="DU48" s="8">
        <f t="shared" si="55"/>
        <v>2.8464204204203258E-2</v>
      </c>
      <c r="DV48" s="8"/>
      <c r="DW48" s="32">
        <v>1023.8100000000001</v>
      </c>
      <c r="DX48" s="32">
        <v>14.019400000000001</v>
      </c>
      <c r="DY48" s="32">
        <v>37.237940000000002</v>
      </c>
      <c r="DZ48" s="8">
        <f t="shared" si="20"/>
        <v>2.6561721614334424</v>
      </c>
      <c r="EA48" s="8">
        <f t="shared" si="56"/>
        <v>-3.7168135014565136E-4</v>
      </c>
      <c r="EB48" s="8">
        <f t="shared" si="57"/>
        <v>-1.3963660901522568E-4</v>
      </c>
      <c r="EC48" s="8"/>
      <c r="ED48" s="32" t="s">
        <v>1</v>
      </c>
      <c r="EE48" s="32" t="s">
        <v>1</v>
      </c>
      <c r="EF48" s="32" t="e">
        <v>#VALUE!</v>
      </c>
      <c r="EG48" s="8" t="e">
        <f t="shared" si="21"/>
        <v>#VALUE!</v>
      </c>
      <c r="EH48" s="8" t="e">
        <f t="shared" si="58"/>
        <v>#VALUE!</v>
      </c>
      <c r="EI48" s="8" t="e">
        <f t="shared" si="59"/>
        <v>#VALUE!</v>
      </c>
      <c r="EJ48" s="8"/>
      <c r="EK48" s="32">
        <v>595.43000000000006</v>
      </c>
      <c r="EL48" s="32">
        <v>25.3721</v>
      </c>
      <c r="EM48" s="32">
        <v>24.694320000000001</v>
      </c>
      <c r="EN48" s="8">
        <f t="shared" si="22"/>
        <v>0.97328640514580977</v>
      </c>
      <c r="EO48" s="8">
        <f t="shared" si="60"/>
        <v>1.2916821468218706E-3</v>
      </c>
      <c r="EP48" s="8">
        <f t="shared" si="61"/>
        <v>1.3345341362430152E-3</v>
      </c>
      <c r="EQ48" s="8"/>
      <c r="ER48" s="33">
        <v>892.08</v>
      </c>
      <c r="ES48" s="33">
        <v>13.5625</v>
      </c>
      <c r="ET48" s="33">
        <v>19.19744</v>
      </c>
      <c r="EU48" s="1">
        <f t="shared" si="23"/>
        <v>1.4154794470046084</v>
      </c>
      <c r="EV48" s="1">
        <f t="shared" si="62"/>
        <v>3.0816597905012862E-4</v>
      </c>
      <c r="EW48" s="1">
        <f t="shared" si="63"/>
        <v>2.1090909090637489E-4</v>
      </c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</row>
    <row r="49" spans="1:254" s="30" customFormat="1" ht="16.5" x14ac:dyDescent="0.3">
      <c r="A49" s="4">
        <v>34577</v>
      </c>
      <c r="B49" s="1">
        <v>8.2908000000000008</v>
      </c>
      <c r="C49" s="8">
        <f t="shared" si="1"/>
        <v>10.275267766681139</v>
      </c>
      <c r="D49" s="1">
        <v>85.190190000000001</v>
      </c>
      <c r="E49" s="2">
        <f t="shared" si="65"/>
        <v>9.1703756582872504</v>
      </c>
      <c r="F49" s="8">
        <f t="shared" si="24"/>
        <v>-9.9561158684569162E-2</v>
      </c>
      <c r="G49" s="26">
        <f t="shared" si="25"/>
        <v>-9.8939416080984E-2</v>
      </c>
      <c r="H49" s="1">
        <v>1189.5899999999999</v>
      </c>
      <c r="I49" s="1"/>
      <c r="J49" s="1">
        <v>3.6328</v>
      </c>
      <c r="K49" s="8">
        <f t="shared" si="2"/>
        <v>9.2143663290024218</v>
      </c>
      <c r="L49" s="1">
        <v>33.473949999999995</v>
      </c>
      <c r="M49" s="2">
        <f t="shared" si="26"/>
        <v>3.6326582288372089</v>
      </c>
      <c r="N49" s="8">
        <f t="shared" si="27"/>
        <v>3.8219653875721702E-4</v>
      </c>
      <c r="O49" s="26">
        <f t="shared" si="28"/>
        <v>4.0529623761020872E-4</v>
      </c>
      <c r="P49" s="1">
        <v>3736.23</v>
      </c>
      <c r="Q49" s="1"/>
      <c r="R49" s="1">
        <v>1634.1200000000001</v>
      </c>
      <c r="S49" s="1">
        <v>11.5</v>
      </c>
      <c r="T49" s="1">
        <v>59.494680000000002</v>
      </c>
      <c r="U49" s="2">
        <f t="shared" si="0"/>
        <v>5.1734504347826089</v>
      </c>
      <c r="V49" s="2">
        <f t="shared" si="29"/>
        <v>-1.2797068301332213E-3</v>
      </c>
      <c r="W49" s="2">
        <f t="shared" si="3"/>
        <v>-2.5180814336556168E-4</v>
      </c>
      <c r="X49" s="1"/>
      <c r="Y49" s="31">
        <v>15.233500000000001</v>
      </c>
      <c r="Z49" s="1">
        <v>26.24324</v>
      </c>
      <c r="AA49" s="2">
        <f t="shared" si="4"/>
        <v>1.722732136409886</v>
      </c>
      <c r="AB49" s="2">
        <f t="shared" si="30"/>
        <v>-5.7922185316422525E-5</v>
      </c>
      <c r="AC49" s="2">
        <f t="shared" si="31"/>
        <v>-3.5009446540446021E-5</v>
      </c>
      <c r="AD49" s="1">
        <v>1857.8500000000001</v>
      </c>
      <c r="AE49" s="1"/>
      <c r="AF49" s="32">
        <v>590.23</v>
      </c>
      <c r="AG49" s="32">
        <v>475.49</v>
      </c>
      <c r="AH49" s="32">
        <v>3439.86</v>
      </c>
      <c r="AI49" s="32"/>
      <c r="AJ49" s="32">
        <v>948.68000000000006</v>
      </c>
      <c r="AK49" s="32">
        <v>8.7925000000000004</v>
      </c>
      <c r="AL49" s="32">
        <v>22.882170000000002</v>
      </c>
      <c r="AM49" s="7">
        <f t="shared" si="5"/>
        <v>2.6024646005117997</v>
      </c>
      <c r="AN49" s="7">
        <f t="shared" si="32"/>
        <v>1.5842401854427427E-4</v>
      </c>
      <c r="AO49" s="7">
        <f t="shared" si="33"/>
        <v>6.5326635152462842E-5</v>
      </c>
      <c r="AP49" s="7"/>
      <c r="AQ49" s="32">
        <v>2117.4</v>
      </c>
      <c r="AR49" s="32">
        <v>14.875</v>
      </c>
      <c r="AS49" s="32">
        <v>73.885249999999999</v>
      </c>
      <c r="AT49" s="32">
        <f t="shared" si="6"/>
        <v>4.9670756302521006</v>
      </c>
      <c r="AU49" s="32">
        <f t="shared" si="34"/>
        <v>0</v>
      </c>
      <c r="AV49" s="32">
        <f t="shared" si="35"/>
        <v>0</v>
      </c>
      <c r="AW49" s="32"/>
      <c r="AX49" s="32">
        <v>271.89999999999998</v>
      </c>
      <c r="AY49" s="32">
        <v>1.2924</v>
      </c>
      <c r="AZ49" s="32">
        <v>4.2767799999999996</v>
      </c>
      <c r="BA49" s="8">
        <f t="shared" si="7"/>
        <v>3.3091767254719899</v>
      </c>
      <c r="BB49" s="8">
        <f t="shared" si="36"/>
        <v>-1.6982124270213919E-4</v>
      </c>
      <c r="BC49" s="8">
        <f t="shared" si="37"/>
        <v>-5.315435125946566E-5</v>
      </c>
      <c r="BD49" s="8"/>
      <c r="BE49" s="32">
        <v>20700.23</v>
      </c>
      <c r="BF49" s="32">
        <v>12.3125</v>
      </c>
      <c r="BG49" s="32">
        <v>56.613109999999999</v>
      </c>
      <c r="BH49" s="8">
        <f t="shared" si="8"/>
        <v>4.5980190862944159</v>
      </c>
      <c r="BI49" s="8">
        <f t="shared" si="38"/>
        <v>2.7692691687846788E-2</v>
      </c>
      <c r="BJ49" s="8">
        <f t="shared" si="39"/>
        <v>5.9775500000013304E-3</v>
      </c>
      <c r="BK49" s="8"/>
      <c r="BL49" s="32">
        <v>1409.91</v>
      </c>
      <c r="BM49" s="32">
        <v>21.1875</v>
      </c>
      <c r="BN49" s="32">
        <v>27.614260000000002</v>
      </c>
      <c r="BO49" s="8">
        <f t="shared" si="9"/>
        <v>1.3033279056047198</v>
      </c>
      <c r="BP49" s="8">
        <f t="shared" si="40"/>
        <v>-2.6681699121550886E-6</v>
      </c>
      <c r="BQ49" s="8">
        <f t="shared" si="41"/>
        <v>-1.9999999973929761E-6</v>
      </c>
      <c r="BR49" s="8"/>
      <c r="BS49" s="32">
        <v>9965.52</v>
      </c>
      <c r="BT49" s="32">
        <v>4.1093999999999999</v>
      </c>
      <c r="BU49" s="32">
        <v>27.588699999999999</v>
      </c>
      <c r="BV49" s="8">
        <f t="shared" si="10"/>
        <v>6.7135591570545579</v>
      </c>
      <c r="BW49" s="8">
        <f t="shared" si="42"/>
        <v>-2.2597330703880039E-3</v>
      </c>
      <c r="BX49" s="8">
        <f t="shared" si="43"/>
        <v>-3.5409521751850193E-4</v>
      </c>
      <c r="BY49" s="8"/>
      <c r="BZ49" s="32">
        <v>896.64</v>
      </c>
      <c r="CA49" s="32">
        <v>15.102400000000001</v>
      </c>
      <c r="CB49" s="32">
        <v>41.633139999999997</v>
      </c>
      <c r="CC49" s="8">
        <f t="shared" si="11"/>
        <v>2.7567234346858775</v>
      </c>
      <c r="CD49" s="8">
        <f t="shared" si="44"/>
        <v>-3.5710637958379435E-4</v>
      </c>
      <c r="CE49" s="8">
        <f t="shared" si="45"/>
        <v>-1.3523270358462014E-4</v>
      </c>
      <c r="CF49" s="8"/>
      <c r="CG49" s="32">
        <v>741.84</v>
      </c>
      <c r="CH49" s="32">
        <v>20.6875</v>
      </c>
      <c r="CI49" s="8">
        <f t="shared" si="12"/>
        <v>1.2008836253776436</v>
      </c>
      <c r="CJ49" s="32">
        <v>24.84328</v>
      </c>
      <c r="CK49" s="8">
        <f t="shared" si="13"/>
        <v>-8.6711319414476823E-3</v>
      </c>
      <c r="CL49" s="26">
        <f t="shared" si="14"/>
        <v>-8.6061309523791096E-3</v>
      </c>
      <c r="CM49" s="26"/>
      <c r="CN49" s="32">
        <v>737.33</v>
      </c>
      <c r="CO49" s="32">
        <v>12.5312</v>
      </c>
      <c r="CP49" s="32">
        <v>32.239800000000002</v>
      </c>
      <c r="CQ49" s="8">
        <f t="shared" si="15"/>
        <v>2.5727623850868233</v>
      </c>
      <c r="CR49" s="8">
        <f t="shared" si="46"/>
        <v>3.4032595843927488E-4</v>
      </c>
      <c r="CS49" s="8">
        <f t="shared" si="47"/>
        <v>1.3653651063583183E-4</v>
      </c>
      <c r="CT49" s="8"/>
      <c r="CU49" s="32">
        <v>3331.71</v>
      </c>
      <c r="CV49" s="32">
        <v>2.1083000000000003</v>
      </c>
      <c r="CW49" s="32">
        <v>12.227360000000001</v>
      </c>
      <c r="CX49" s="8">
        <f t="shared" si="16"/>
        <v>5.7996300336764213</v>
      </c>
      <c r="CY49" s="8">
        <f t="shared" si="48"/>
        <v>0.18794669126808769</v>
      </c>
      <c r="CZ49" s="8">
        <f t="shared" si="49"/>
        <v>3.4228136248145136E-2</v>
      </c>
      <c r="DA49" s="8"/>
      <c r="DB49" s="32">
        <v>1217.9000000000001</v>
      </c>
      <c r="DC49" s="32">
        <v>5.6875</v>
      </c>
      <c r="DD49" s="32">
        <v>20.828869999999998</v>
      </c>
      <c r="DE49" s="8">
        <f t="shared" si="17"/>
        <v>3.662218901098901</v>
      </c>
      <c r="DF49" s="8">
        <f t="shared" si="50"/>
        <v>-3.844933889250485</v>
      </c>
      <c r="DG49" s="8">
        <f t="shared" si="51"/>
        <v>-1.073910788511041</v>
      </c>
      <c r="DH49" s="8"/>
      <c r="DI49" s="32">
        <v>759.05000000000007</v>
      </c>
      <c r="DJ49" s="32">
        <v>13.9375</v>
      </c>
      <c r="DK49" s="32">
        <v>15.31541</v>
      </c>
      <c r="DL49" s="8">
        <f t="shared" si="18"/>
        <v>1.0988634977578475</v>
      </c>
      <c r="DM49" s="8">
        <f t="shared" si="52"/>
        <v>0</v>
      </c>
      <c r="DN49" s="8">
        <f t="shared" si="53"/>
        <v>0</v>
      </c>
      <c r="DO49" s="8"/>
      <c r="DP49" s="32">
        <v>1784.27</v>
      </c>
      <c r="DQ49" s="32">
        <v>1.3785000000000001</v>
      </c>
      <c r="DR49" s="32">
        <v>6.4894800000000004</v>
      </c>
      <c r="DS49" s="8">
        <f t="shared" si="19"/>
        <v>4.7076387377584332</v>
      </c>
      <c r="DT49" s="8">
        <f t="shared" si="54"/>
        <v>0.44978141455614912</v>
      </c>
      <c r="DU49" s="8">
        <f t="shared" si="55"/>
        <v>0.104261383389047</v>
      </c>
      <c r="DV49" s="8"/>
      <c r="DW49" s="32">
        <v>1179.33</v>
      </c>
      <c r="DX49" s="32">
        <v>16.148900000000001</v>
      </c>
      <c r="DY49" s="32">
        <v>42.894340000000007</v>
      </c>
      <c r="DZ49" s="8">
        <f t="shared" si="20"/>
        <v>2.656177200923902</v>
      </c>
      <c r="EA49" s="8">
        <f t="shared" si="56"/>
        <v>2.0191293028307155E-4</v>
      </c>
      <c r="EB49" s="8">
        <f t="shared" si="57"/>
        <v>8.1382227489434911E-5</v>
      </c>
      <c r="EC49" s="8"/>
      <c r="ED49" s="32" t="s">
        <v>1</v>
      </c>
      <c r="EE49" s="32" t="s">
        <v>1</v>
      </c>
      <c r="EF49" s="32" t="e">
        <v>#VALUE!</v>
      </c>
      <c r="EG49" s="8" t="e">
        <f t="shared" si="21"/>
        <v>#VALUE!</v>
      </c>
      <c r="EH49" s="8" t="e">
        <f t="shared" si="58"/>
        <v>#VALUE!</v>
      </c>
      <c r="EI49" s="8" t="e">
        <f t="shared" si="59"/>
        <v>#VALUE!</v>
      </c>
      <c r="EJ49" s="8"/>
      <c r="EK49" s="32">
        <v>575.72</v>
      </c>
      <c r="EL49" s="32">
        <v>24.532</v>
      </c>
      <c r="EM49" s="32">
        <v>23.876630000000002</v>
      </c>
      <c r="EN49" s="8">
        <f t="shared" si="22"/>
        <v>0.9732850970161423</v>
      </c>
      <c r="EO49" s="8">
        <f t="shared" si="60"/>
        <v>-3.176855033626179E-5</v>
      </c>
      <c r="EP49" s="8">
        <f t="shared" si="61"/>
        <v>-3.2091037004966516E-5</v>
      </c>
      <c r="EQ49" s="8"/>
      <c r="ER49" s="33">
        <v>931.17000000000007</v>
      </c>
      <c r="ES49" s="33">
        <v>14.125</v>
      </c>
      <c r="ET49" s="33">
        <v>19.993650000000002</v>
      </c>
      <c r="EU49" s="1">
        <f t="shared" si="23"/>
        <v>1.4154796460176993</v>
      </c>
      <c r="EV49" s="1">
        <f t="shared" si="62"/>
        <v>3.8997699782369757E-6</v>
      </c>
      <c r="EW49" s="1">
        <f t="shared" si="63"/>
        <v>2.8110599111785817E-6</v>
      </c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</row>
    <row r="50" spans="1:254" s="30" customFormat="1" ht="16.5" x14ac:dyDescent="0.3">
      <c r="A50" s="4">
        <v>34607</v>
      </c>
      <c r="B50" s="1">
        <v>8.02</v>
      </c>
      <c r="C50" s="8">
        <f t="shared" si="1"/>
        <v>10.275265586034914</v>
      </c>
      <c r="D50" s="1">
        <v>82.407630000000012</v>
      </c>
      <c r="E50" s="2">
        <f t="shared" si="65"/>
        <v>8.935641053259598</v>
      </c>
      <c r="F50" s="8">
        <f t="shared" si="24"/>
        <v>1.7784042226376683E-5</v>
      </c>
      <c r="G50" s="26">
        <f t="shared" si="25"/>
        <v>1.7488782728225516E-5</v>
      </c>
      <c r="H50" s="1">
        <v>1159.1400000000001</v>
      </c>
      <c r="I50" s="1"/>
      <c r="J50" s="1">
        <v>3.5078</v>
      </c>
      <c r="K50" s="8">
        <f t="shared" si="2"/>
        <v>9.2143679799304401</v>
      </c>
      <c r="L50" s="1">
        <v>32.322159999999997</v>
      </c>
      <c r="M50" s="2">
        <f t="shared" si="26"/>
        <v>3.5076620316279068</v>
      </c>
      <c r="N50" s="8">
        <f t="shared" si="27"/>
        <v>-5.894308303711604E-6</v>
      </c>
      <c r="O50" s="26">
        <f t="shared" si="28"/>
        <v>-5.7911253037445931E-6</v>
      </c>
      <c r="P50" s="1">
        <v>3607.67</v>
      </c>
      <c r="Q50" s="1"/>
      <c r="R50" s="1">
        <v>1734.8</v>
      </c>
      <c r="S50" s="1">
        <v>12.1562</v>
      </c>
      <c r="T50" s="1">
        <v>62.712540000000004</v>
      </c>
      <c r="U50" s="2">
        <f t="shared" si="0"/>
        <v>5.1588934041888095</v>
      </c>
      <c r="V50" s="2">
        <f t="shared" si="29"/>
        <v>-0.88948712016158848</v>
      </c>
      <c r="W50" s="2">
        <f t="shared" si="3"/>
        <v>-0.17695817530435276</v>
      </c>
      <c r="X50" s="1"/>
      <c r="Y50" s="31">
        <v>15.233500000000001</v>
      </c>
      <c r="Z50" s="1">
        <v>26.24324</v>
      </c>
      <c r="AA50" s="2">
        <f t="shared" si="4"/>
        <v>1.722732136409886</v>
      </c>
      <c r="AB50" s="2">
        <f t="shared" si="30"/>
        <v>0</v>
      </c>
      <c r="AC50" s="2">
        <f t="shared" si="31"/>
        <v>0</v>
      </c>
      <c r="AD50" s="1">
        <v>1867.76</v>
      </c>
      <c r="AE50" s="1"/>
      <c r="AF50" s="32">
        <v>575.79</v>
      </c>
      <c r="AG50" s="32">
        <v>462.69</v>
      </c>
      <c r="AH50" s="32">
        <v>3361.7710000000002</v>
      </c>
      <c r="AI50" s="32"/>
      <c r="AJ50" s="32">
        <v>925.32</v>
      </c>
      <c r="AK50" s="32">
        <v>8.5479000000000003</v>
      </c>
      <c r="AL50" s="32">
        <v>22.24567</v>
      </c>
      <c r="AM50" s="7">
        <f t="shared" si="5"/>
        <v>2.6024719521753883</v>
      </c>
      <c r="AN50" s="7">
        <f t="shared" si="32"/>
        <v>1.6588234907922056E-4</v>
      </c>
      <c r="AO50" s="7">
        <f t="shared" si="33"/>
        <v>6.2841285184078721E-5</v>
      </c>
      <c r="AP50" s="7"/>
      <c r="AQ50" s="32">
        <v>2046.23</v>
      </c>
      <c r="AR50" s="32">
        <v>14.375</v>
      </c>
      <c r="AS50" s="32">
        <v>71.381249999999994</v>
      </c>
      <c r="AT50" s="32">
        <f t="shared" si="6"/>
        <v>4.9656521739130435</v>
      </c>
      <c r="AU50" s="32">
        <f t="shared" si="34"/>
        <v>-0.10339026013882353</v>
      </c>
      <c r="AV50" s="32">
        <f t="shared" si="35"/>
        <v>-2.0462184873955014E-2</v>
      </c>
      <c r="AW50" s="32"/>
      <c r="AX50" s="32">
        <v>253.11</v>
      </c>
      <c r="AY50" s="32">
        <v>1.2031000000000001</v>
      </c>
      <c r="AZ50" s="32">
        <v>4.0069600000000003</v>
      </c>
      <c r="BA50" s="8">
        <f t="shared" si="7"/>
        <v>3.3305294655473361</v>
      </c>
      <c r="BB50" s="8">
        <f t="shared" si="36"/>
        <v>8.8440273535873984E-2</v>
      </c>
      <c r="BC50" s="8">
        <f t="shared" si="37"/>
        <v>2.5689481584649343E-2</v>
      </c>
      <c r="BD50" s="8"/>
      <c r="BE50" s="32">
        <v>19649.46</v>
      </c>
      <c r="BF50" s="32">
        <v>11.6875</v>
      </c>
      <c r="BG50" s="32">
        <v>53.739359999999998</v>
      </c>
      <c r="BH50" s="8">
        <f t="shared" si="8"/>
        <v>4.5980201069518714</v>
      </c>
      <c r="BI50" s="8">
        <f t="shared" si="38"/>
        <v>5.6316035615951324E-5</v>
      </c>
      <c r="BJ50" s="8">
        <f t="shared" si="39"/>
        <v>1.1928934011251613E-5</v>
      </c>
      <c r="BK50" s="8"/>
      <c r="BL50" s="32">
        <v>1384.95</v>
      </c>
      <c r="BM50" s="32">
        <v>20.8125</v>
      </c>
      <c r="BN50" s="32">
        <v>27.126300000000001</v>
      </c>
      <c r="BO50" s="8">
        <f t="shared" si="9"/>
        <v>1.3033657657657658</v>
      </c>
      <c r="BP50" s="8">
        <f t="shared" si="40"/>
        <v>1.0362432086744012E-3</v>
      </c>
      <c r="BQ50" s="8">
        <f t="shared" si="41"/>
        <v>7.8796460176966399E-4</v>
      </c>
      <c r="BR50" s="8"/>
      <c r="BS50" s="32">
        <v>9321.36</v>
      </c>
      <c r="BT50" s="32">
        <v>3.8437000000000001</v>
      </c>
      <c r="BU50" s="32">
        <v>25.381049999999998</v>
      </c>
      <c r="BV50" s="8">
        <f t="shared" si="10"/>
        <v>6.6032858964019034</v>
      </c>
      <c r="BW50" s="8">
        <f t="shared" si="42"/>
        <v>-2.9205735242279705</v>
      </c>
      <c r="BX50" s="8">
        <f t="shared" si="43"/>
        <v>-0.42385733197060649</v>
      </c>
      <c r="BY50" s="8"/>
      <c r="BZ50" s="32">
        <v>878.23</v>
      </c>
      <c r="CA50" s="32">
        <v>14.792300000000001</v>
      </c>
      <c r="CB50" s="32">
        <v>40.77825</v>
      </c>
      <c r="CC50" s="8">
        <f t="shared" si="11"/>
        <v>2.7567214023512232</v>
      </c>
      <c r="CD50" s="8">
        <f t="shared" si="44"/>
        <v>-8.3743761904867865E-5</v>
      </c>
      <c r="CE50" s="8">
        <f t="shared" si="45"/>
        <v>-3.0062903908389949E-5</v>
      </c>
      <c r="CF50" s="8"/>
      <c r="CG50" s="32">
        <v>762.02</v>
      </c>
      <c r="CH50" s="32">
        <v>21.25</v>
      </c>
      <c r="CI50" s="8">
        <f t="shared" si="12"/>
        <v>1.2036277647058824</v>
      </c>
      <c r="CJ50" s="32">
        <v>25.577090000000002</v>
      </c>
      <c r="CK50" s="8">
        <f t="shared" si="13"/>
        <v>-5.7541171539007417E-2</v>
      </c>
      <c r="CL50" s="26">
        <f t="shared" si="14"/>
        <v>-5.8312960725074747E-2</v>
      </c>
      <c r="CM50" s="26"/>
      <c r="CN50" s="32">
        <v>761.23</v>
      </c>
      <c r="CO50" s="32">
        <v>12.9375</v>
      </c>
      <c r="CP50" s="32">
        <v>33.288959999999996</v>
      </c>
      <c r="CQ50" s="8">
        <f t="shared" si="15"/>
        <v>2.5730597101449271</v>
      </c>
      <c r="CR50" s="8">
        <f t="shared" si="46"/>
        <v>9.7416711872336387E-3</v>
      </c>
      <c r="CS50" s="8">
        <f t="shared" si="47"/>
        <v>3.8466429392185475E-3</v>
      </c>
      <c r="CT50" s="8"/>
      <c r="CU50" s="32">
        <v>3356.1</v>
      </c>
      <c r="CV50" s="32">
        <v>2.1238000000000001</v>
      </c>
      <c r="CW50" s="32">
        <v>12.316870000000002</v>
      </c>
      <c r="CX50" s="8">
        <f t="shared" si="16"/>
        <v>5.7994491006686131</v>
      </c>
      <c r="CY50" s="8">
        <f t="shared" si="48"/>
        <v>-2.2204306791180398E-3</v>
      </c>
      <c r="CZ50" s="8">
        <f t="shared" si="49"/>
        <v>-3.8426552198210506E-4</v>
      </c>
      <c r="DA50" s="8"/>
      <c r="DB50" s="32">
        <v>1233.52</v>
      </c>
      <c r="DC50" s="32">
        <v>5.7604000000000006</v>
      </c>
      <c r="DD50" s="32">
        <v>21.722180000000002</v>
      </c>
      <c r="DE50" s="8">
        <f t="shared" si="17"/>
        <v>3.7709499340323589</v>
      </c>
      <c r="DF50" s="8">
        <f t="shared" si="50"/>
        <v>2.3133098094516065</v>
      </c>
      <c r="DG50" s="8">
        <f t="shared" si="51"/>
        <v>0.6263342421098923</v>
      </c>
      <c r="DH50" s="8"/>
      <c r="DI50" s="32">
        <v>667.15</v>
      </c>
      <c r="DJ50" s="32">
        <v>12.25</v>
      </c>
      <c r="DK50" s="32">
        <v>13.461079999999999</v>
      </c>
      <c r="DL50" s="8">
        <f t="shared" si="18"/>
        <v>1.0988636734693877</v>
      </c>
      <c r="DM50" s="8">
        <f t="shared" si="52"/>
        <v>2.5281806898226599E-6</v>
      </c>
      <c r="DN50" s="8">
        <f t="shared" si="53"/>
        <v>2.152466367144612E-6</v>
      </c>
      <c r="DO50" s="8"/>
      <c r="DP50" s="32">
        <v>1968.54</v>
      </c>
      <c r="DQ50" s="32">
        <v>1.5209000000000001</v>
      </c>
      <c r="DR50" s="32">
        <v>7.1596800000000007</v>
      </c>
      <c r="DS50" s="8">
        <f t="shared" si="19"/>
        <v>4.7075284371096062</v>
      </c>
      <c r="DT50" s="8">
        <f t="shared" si="54"/>
        <v>-7.5275560197176608E-4</v>
      </c>
      <c r="DU50" s="8">
        <f t="shared" si="55"/>
        <v>-1.6775625680021111E-4</v>
      </c>
      <c r="DV50" s="8"/>
      <c r="DW50" s="32">
        <v>1242.07</v>
      </c>
      <c r="DX50" s="32">
        <v>16.858800000000002</v>
      </c>
      <c r="DY50" s="32">
        <v>44.895720000000004</v>
      </c>
      <c r="DZ50" s="8">
        <f t="shared" si="20"/>
        <v>2.6630436329987899</v>
      </c>
      <c r="EA50" s="8">
        <f t="shared" si="56"/>
        <v>0.30140224192016696</v>
      </c>
      <c r="EB50" s="8">
        <f t="shared" si="57"/>
        <v>0.11575980506411732</v>
      </c>
      <c r="EC50" s="8"/>
      <c r="ED50" s="32" t="s">
        <v>1</v>
      </c>
      <c r="EE50" s="32" t="s">
        <v>1</v>
      </c>
      <c r="EF50" s="32" t="e">
        <v>#VALUE!</v>
      </c>
      <c r="EG50" s="8" t="e">
        <f t="shared" si="21"/>
        <v>#VALUE!</v>
      </c>
      <c r="EH50" s="8" t="e">
        <f t="shared" si="58"/>
        <v>#VALUE!</v>
      </c>
      <c r="EI50" s="8" t="e">
        <f t="shared" si="59"/>
        <v>#VALUE!</v>
      </c>
      <c r="EJ50" s="8"/>
      <c r="EK50" s="32">
        <v>557.31000000000006</v>
      </c>
      <c r="EL50" s="32">
        <v>23.747900000000001</v>
      </c>
      <c r="EM50" s="32">
        <v>23.115299999999998</v>
      </c>
      <c r="EN50" s="8">
        <f t="shared" si="22"/>
        <v>0.97336185515350815</v>
      </c>
      <c r="EO50" s="8">
        <f t="shared" si="60"/>
        <v>1.8035065090132277E-3</v>
      </c>
      <c r="EP50" s="8">
        <f t="shared" si="61"/>
        <v>1.8228445703526441E-3</v>
      </c>
      <c r="EQ50" s="8"/>
      <c r="ER50" s="33">
        <v>869.36</v>
      </c>
      <c r="ES50" s="33">
        <v>13.1875</v>
      </c>
      <c r="ET50" s="33">
        <v>18.529510000000002</v>
      </c>
      <c r="EU50" s="1">
        <f t="shared" si="23"/>
        <v>1.4050813270142182</v>
      </c>
      <c r="EV50" s="1">
        <f t="shared" si="62"/>
        <v>-0.20028805335107139</v>
      </c>
      <c r="EW50" s="1">
        <f t="shared" si="63"/>
        <v>-0.13712783185840749</v>
      </c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</row>
    <row r="51" spans="1:254" s="30" customFormat="1" ht="16.5" x14ac:dyDescent="0.3">
      <c r="A51" s="4">
        <v>34638</v>
      </c>
      <c r="B51" s="1">
        <v>8.1449999999999996</v>
      </c>
      <c r="C51" s="8">
        <f t="shared" si="1"/>
        <v>10.275246163290362</v>
      </c>
      <c r="D51" s="1">
        <v>83.691879999999998</v>
      </c>
      <c r="E51" s="2">
        <f t="shared" si="65"/>
        <v>9.0749400454714113</v>
      </c>
      <c r="F51" s="8">
        <f t="shared" si="24"/>
        <v>1.5698433284351497E-4</v>
      </c>
      <c r="G51" s="26">
        <f t="shared" si="25"/>
        <v>1.5819825437390911E-4</v>
      </c>
      <c r="H51" s="1">
        <v>1177.21</v>
      </c>
      <c r="I51" s="1"/>
      <c r="J51" s="1">
        <v>3.9375</v>
      </c>
      <c r="K51" s="8">
        <f t="shared" si="2"/>
        <v>9.2855339682539686</v>
      </c>
      <c r="L51" s="1">
        <v>36.561790000000002</v>
      </c>
      <c r="M51" s="2">
        <f t="shared" si="26"/>
        <v>3.9373315981395347</v>
      </c>
      <c r="N51" s="8">
        <f t="shared" si="27"/>
        <v>-0.26492606643258332</v>
      </c>
      <c r="O51" s="26">
        <f t="shared" si="28"/>
        <v>-0.28021607902389789</v>
      </c>
      <c r="P51" s="1">
        <v>4049.59</v>
      </c>
      <c r="Q51" s="1"/>
      <c r="R51" s="1">
        <v>1797.23</v>
      </c>
      <c r="S51" s="1">
        <v>12.5937</v>
      </c>
      <c r="T51" s="1">
        <v>64.969560000000001</v>
      </c>
      <c r="U51" s="2">
        <f t="shared" si="0"/>
        <v>5.1588937325805757</v>
      </c>
      <c r="V51" s="2">
        <f t="shared" si="29"/>
        <v>2.096487516712382E-5</v>
      </c>
      <c r="W51" s="2">
        <f t="shared" si="3"/>
        <v>4.135667389881803E-6</v>
      </c>
      <c r="X51" s="1"/>
      <c r="Y51" s="31">
        <v>16.095700000000001</v>
      </c>
      <c r="Z51" s="1">
        <v>27.720940000000002</v>
      </c>
      <c r="AA51" s="2">
        <f t="shared" si="4"/>
        <v>1.7222574973440112</v>
      </c>
      <c r="AB51" s="2">
        <f t="shared" si="30"/>
        <v>-1.2806753992948406E-2</v>
      </c>
      <c r="AC51" s="2">
        <f t="shared" si="31"/>
        <v>-7.6396480126033062E-3</v>
      </c>
      <c r="AD51" s="1">
        <v>1973.48</v>
      </c>
      <c r="AE51" s="1"/>
      <c r="AF51" s="32">
        <v>588.73</v>
      </c>
      <c r="AG51" s="32">
        <v>472.35</v>
      </c>
      <c r="AH51" s="32">
        <v>3438.5390000000002</v>
      </c>
      <c r="AI51" s="32"/>
      <c r="AJ51" s="32">
        <v>1036.51</v>
      </c>
      <c r="AK51" s="32">
        <v>9.5751000000000008</v>
      </c>
      <c r="AL51" s="32">
        <v>24.882660000000001</v>
      </c>
      <c r="AM51" s="7">
        <f t="shared" si="5"/>
        <v>2.5986840868502679</v>
      </c>
      <c r="AN51" s="7">
        <f t="shared" si="32"/>
        <v>-8.9257883518916517E-2</v>
      </c>
      <c r="AO51" s="7">
        <f t="shared" si="33"/>
        <v>-3.6269189274557689E-2</v>
      </c>
      <c r="AP51" s="7"/>
      <c r="AQ51" s="32">
        <v>2237.5</v>
      </c>
      <c r="AR51" s="32">
        <v>15.7188</v>
      </c>
      <c r="AS51" s="32">
        <v>78.053809999999999</v>
      </c>
      <c r="AT51" s="32">
        <f t="shared" si="6"/>
        <v>4.9656341451001351</v>
      </c>
      <c r="AU51" s="32">
        <f t="shared" si="34"/>
        <v>-1.3470683693444024E-3</v>
      </c>
      <c r="AV51" s="32">
        <f t="shared" si="35"/>
        <v>-2.8339130434318349E-4</v>
      </c>
      <c r="AW51" s="32"/>
      <c r="AX51" s="32">
        <v>324.49</v>
      </c>
      <c r="AY51" s="32">
        <v>1.5424</v>
      </c>
      <c r="AZ51" s="32">
        <v>5.1369300000000004</v>
      </c>
      <c r="BA51" s="8">
        <f t="shared" si="7"/>
        <v>3.3304784751037348</v>
      </c>
      <c r="BB51" s="8">
        <f t="shared" si="36"/>
        <v>-2.3312550367047047E-4</v>
      </c>
      <c r="BC51" s="8">
        <f t="shared" si="37"/>
        <v>-7.8647660210817705E-5</v>
      </c>
      <c r="BD51" s="8"/>
      <c r="BE51" s="32">
        <v>19754.54</v>
      </c>
      <c r="BF51" s="32">
        <v>11.75</v>
      </c>
      <c r="BG51" s="32">
        <v>54.026730000000001</v>
      </c>
      <c r="BH51" s="8">
        <f t="shared" si="8"/>
        <v>4.5980195744680854</v>
      </c>
      <c r="BI51" s="8">
        <f t="shared" si="38"/>
        <v>-2.8691847800290678E-5</v>
      </c>
      <c r="BJ51" s="8">
        <f t="shared" si="39"/>
        <v>-6.2566844903355623E-6</v>
      </c>
      <c r="BK51" s="8"/>
      <c r="BL51" s="32">
        <v>1497.24</v>
      </c>
      <c r="BM51" s="32">
        <v>22.5</v>
      </c>
      <c r="BN51" s="32">
        <v>29.32573</v>
      </c>
      <c r="BO51" s="8">
        <f t="shared" si="9"/>
        <v>1.3033657777777778</v>
      </c>
      <c r="BP51" s="8">
        <f t="shared" si="40"/>
        <v>3.3905123235142722E-7</v>
      </c>
      <c r="BQ51" s="8">
        <f t="shared" si="41"/>
        <v>2.7027026794357312E-7</v>
      </c>
      <c r="BR51" s="8"/>
      <c r="BS51" s="32">
        <v>9425.51</v>
      </c>
      <c r="BT51" s="32">
        <v>3.8828</v>
      </c>
      <c r="BU51" s="32">
        <v>25.63898</v>
      </c>
      <c r="BV51" s="8">
        <f t="shared" si="10"/>
        <v>6.6032193262594001</v>
      </c>
      <c r="BW51" s="8">
        <f t="shared" si="42"/>
        <v>-1.6982053338120981E-3</v>
      </c>
      <c r="BX51" s="8">
        <f t="shared" si="43"/>
        <v>-2.5847854931326797E-4</v>
      </c>
      <c r="BY51" s="8"/>
      <c r="BZ51" s="32">
        <v>931.23</v>
      </c>
      <c r="CA51" s="32">
        <v>15.598500000000001</v>
      </c>
      <c r="CB51" s="32">
        <v>43.000950000000003</v>
      </c>
      <c r="CC51" s="8">
        <f t="shared" si="11"/>
        <v>2.7567362246369842</v>
      </c>
      <c r="CD51" s="8">
        <f t="shared" si="44"/>
        <v>6.2089962161381257E-4</v>
      </c>
      <c r="CE51" s="8">
        <f t="shared" si="45"/>
        <v>2.3120542444843295E-4</v>
      </c>
      <c r="CF51" s="8"/>
      <c r="CG51" s="32">
        <v>758.22</v>
      </c>
      <c r="CH51" s="32">
        <v>20.9375</v>
      </c>
      <c r="CI51" s="8">
        <f t="shared" si="12"/>
        <v>1.2036279402985073</v>
      </c>
      <c r="CJ51" s="32">
        <v>25.200959999999998</v>
      </c>
      <c r="CK51" s="8">
        <f t="shared" si="13"/>
        <v>-3.7039069311628481E-6</v>
      </c>
      <c r="CL51" s="26">
        <f t="shared" si="14"/>
        <v>-3.6764705835246048E-6</v>
      </c>
      <c r="CM51" s="26"/>
      <c r="CN51" s="32">
        <v>803.52</v>
      </c>
      <c r="CO51" s="32">
        <v>13.6562</v>
      </c>
      <c r="CP51" s="32">
        <v>35.138340000000007</v>
      </c>
      <c r="CQ51" s="8">
        <f t="shared" si="15"/>
        <v>2.5730686428142535</v>
      </c>
      <c r="CR51" s="8">
        <f t="shared" si="46"/>
        <v>3.0561922190071311E-4</v>
      </c>
      <c r="CS51" s="8">
        <f t="shared" si="47"/>
        <v>1.2198631884929867E-4</v>
      </c>
      <c r="CT51" s="8"/>
      <c r="CU51" s="32">
        <v>3590.2400000000002</v>
      </c>
      <c r="CV51" s="32">
        <v>2.2719</v>
      </c>
      <c r="CW51" s="32">
        <v>13.162850000000001</v>
      </c>
      <c r="CX51" s="8">
        <f t="shared" si="16"/>
        <v>5.7937629297064133</v>
      </c>
      <c r="CY51" s="8">
        <f t="shared" si="48"/>
        <v>-7.2441021994490873E-2</v>
      </c>
      <c r="CZ51" s="8">
        <f t="shared" si="49"/>
        <v>-1.2918411809021091E-2</v>
      </c>
      <c r="DA51" s="8"/>
      <c r="DB51" s="32">
        <v>1322.74</v>
      </c>
      <c r="DC51" s="32">
        <v>6.1771000000000003</v>
      </c>
      <c r="DD51" s="32">
        <v>23.293410000000002</v>
      </c>
      <c r="DE51" s="8">
        <f t="shared" si="17"/>
        <v>3.7709297243042852</v>
      </c>
      <c r="DF51" s="8">
        <f t="shared" si="50"/>
        <v>-4.548764164887126E-4</v>
      </c>
      <c r="DG51" s="8">
        <f t="shared" si="51"/>
        <v>-1.2483751128189446E-4</v>
      </c>
      <c r="DH51" s="8"/>
      <c r="DI51" s="32">
        <v>673.95</v>
      </c>
      <c r="DJ51" s="32">
        <v>12.375</v>
      </c>
      <c r="DK51" s="32">
        <v>13.662000000000001</v>
      </c>
      <c r="DL51" s="8">
        <f t="shared" si="18"/>
        <v>1.1040000000000001</v>
      </c>
      <c r="DM51" s="8">
        <f t="shared" si="52"/>
        <v>6.9656497697960701E-2</v>
      </c>
      <c r="DN51" s="8">
        <f t="shared" si="53"/>
        <v>6.3562040816329657E-2</v>
      </c>
      <c r="DO51" s="8"/>
      <c r="DP51" s="32">
        <v>2166.29</v>
      </c>
      <c r="DQ51" s="32">
        <v>1.6737000000000002</v>
      </c>
      <c r="DR51" s="32">
        <v>7.7631199999999998</v>
      </c>
      <c r="DS51" s="8">
        <f t="shared" si="19"/>
        <v>4.6382983808328841</v>
      </c>
      <c r="DT51" s="8">
        <f t="shared" si="54"/>
        <v>-0.51655314190313406</v>
      </c>
      <c r="DU51" s="8">
        <f t="shared" si="55"/>
        <v>-0.11587034519034833</v>
      </c>
      <c r="DV51" s="8"/>
      <c r="DW51" s="32">
        <v>1242.07</v>
      </c>
      <c r="DX51" s="32">
        <v>16.858800000000002</v>
      </c>
      <c r="DY51" s="32">
        <v>44.895720000000004</v>
      </c>
      <c r="DZ51" s="8">
        <f t="shared" si="20"/>
        <v>2.6630436329987899</v>
      </c>
      <c r="EA51" s="8">
        <f t="shared" si="56"/>
        <v>0</v>
      </c>
      <c r="EB51" s="8">
        <f t="shared" si="57"/>
        <v>0</v>
      </c>
      <c r="EC51" s="8"/>
      <c r="ED51" s="32" t="s">
        <v>1</v>
      </c>
      <c r="EE51" s="32" t="s">
        <v>1</v>
      </c>
      <c r="EF51" s="32" t="e">
        <v>#VALUE!</v>
      </c>
      <c r="EG51" s="8" t="e">
        <f t="shared" si="21"/>
        <v>#VALUE!</v>
      </c>
      <c r="EH51" s="8" t="e">
        <f t="shared" si="58"/>
        <v>#VALUE!</v>
      </c>
      <c r="EI51" s="8" t="e">
        <f t="shared" si="59"/>
        <v>#VALUE!</v>
      </c>
      <c r="EJ51" s="8"/>
      <c r="EK51" s="32">
        <v>558.19000000000005</v>
      </c>
      <c r="EL51" s="32">
        <v>23.4678</v>
      </c>
      <c r="EM51" s="32">
        <v>22.84272</v>
      </c>
      <c r="EN51" s="8">
        <f t="shared" si="22"/>
        <v>0.97336435456242165</v>
      </c>
      <c r="EO51" s="8">
        <f t="shared" si="60"/>
        <v>5.7433942417481676E-5</v>
      </c>
      <c r="EP51" s="8">
        <f t="shared" si="61"/>
        <v>5.8655628499770796E-5</v>
      </c>
      <c r="EQ51" s="8"/>
      <c r="ER51" s="33">
        <v>951.77</v>
      </c>
      <c r="ES51" s="33">
        <v>14.4375</v>
      </c>
      <c r="ET51" s="33">
        <v>20.285869999999999</v>
      </c>
      <c r="EU51" s="1">
        <f t="shared" si="23"/>
        <v>1.4050819047619048</v>
      </c>
      <c r="EV51" s="1">
        <f t="shared" si="62"/>
        <v>1.1212747999379669E-5</v>
      </c>
      <c r="EW51" s="1">
        <f t="shared" si="63"/>
        <v>8.3412322229303726E-6</v>
      </c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</row>
    <row r="52" spans="1:254" s="30" customFormat="1" ht="16.5" x14ac:dyDescent="0.3">
      <c r="A52" s="4">
        <v>34668</v>
      </c>
      <c r="B52" s="1">
        <v>7.6659000000000006</v>
      </c>
      <c r="C52" s="8">
        <f t="shared" si="1"/>
        <v>10.258979376198489</v>
      </c>
      <c r="D52" s="1">
        <v>78.644310000000004</v>
      </c>
      <c r="E52" s="2">
        <f t="shared" si="65"/>
        <v>8.5411019043165659</v>
      </c>
      <c r="F52" s="8">
        <f t="shared" si="24"/>
        <v>0.12859627201544313</v>
      </c>
      <c r="G52" s="26">
        <f t="shared" si="25"/>
        <v>0.12469956316759401</v>
      </c>
      <c r="H52" s="1">
        <v>1107.96</v>
      </c>
      <c r="I52" s="1"/>
      <c r="J52" s="1">
        <v>3.9297</v>
      </c>
      <c r="K52" s="8">
        <f t="shared" si="2"/>
        <v>9.3181133419853932</v>
      </c>
      <c r="L52" s="1">
        <v>36.61739</v>
      </c>
      <c r="M52" s="2">
        <f t="shared" si="26"/>
        <v>3.929524197209302</v>
      </c>
      <c r="N52" s="8">
        <f t="shared" si="27"/>
        <v>-0.12815422450993186</v>
      </c>
      <c r="O52" s="26">
        <f t="shared" si="28"/>
        <v>-0.12802716495238059</v>
      </c>
      <c r="P52" s="1">
        <v>4041.56</v>
      </c>
      <c r="Q52" s="1"/>
      <c r="R52" s="1">
        <v>1830.8500000000001</v>
      </c>
      <c r="S52" s="1">
        <v>12.7812</v>
      </c>
      <c r="T52" s="1">
        <v>65.733380000000011</v>
      </c>
      <c r="U52" s="2">
        <f t="shared" si="0"/>
        <v>5.1429740556442285</v>
      </c>
      <c r="V52" s="2">
        <f t="shared" si="29"/>
        <v>-1.0403742897153871</v>
      </c>
      <c r="W52" s="2">
        <f t="shared" si="3"/>
        <v>-0.20347257485884185</v>
      </c>
      <c r="X52" s="1"/>
      <c r="Y52" s="31">
        <v>16.210699999999999</v>
      </c>
      <c r="Z52" s="1">
        <v>27.918940000000003</v>
      </c>
      <c r="AA52" s="2">
        <f t="shared" si="4"/>
        <v>1.7222538200077728</v>
      </c>
      <c r="AB52" s="2">
        <f t="shared" si="30"/>
        <v>-1.023032735122727E-4</v>
      </c>
      <c r="AC52" s="2">
        <f t="shared" si="31"/>
        <v>-5.9612194558855691E-5</v>
      </c>
      <c r="AD52" s="1">
        <v>1987.5800000000002</v>
      </c>
      <c r="AE52" s="1"/>
      <c r="AF52" s="32">
        <v>567.29</v>
      </c>
      <c r="AG52" s="32">
        <v>453.69</v>
      </c>
      <c r="AH52" s="32">
        <v>3302.924</v>
      </c>
      <c r="AI52" s="32"/>
      <c r="AJ52" s="32">
        <v>1035.19</v>
      </c>
      <c r="AK52" s="32">
        <v>9.5629000000000008</v>
      </c>
      <c r="AL52" s="32">
        <v>24.85088</v>
      </c>
      <c r="AM52" s="7">
        <f t="shared" si="5"/>
        <v>2.5986761338087816</v>
      </c>
      <c r="AN52" s="7">
        <f t="shared" si="32"/>
        <v>-1.9776645343938149E-4</v>
      </c>
      <c r="AO52" s="7">
        <f t="shared" si="33"/>
        <v>-7.6054140427855854E-5</v>
      </c>
      <c r="AP52" s="7"/>
      <c r="AQ52" s="32">
        <v>2174.9</v>
      </c>
      <c r="AR52" s="32">
        <v>15.0938</v>
      </c>
      <c r="AS52" s="32">
        <v>74.952809999999999</v>
      </c>
      <c r="AT52" s="32">
        <f t="shared" si="6"/>
        <v>4.9658011898925389</v>
      </c>
      <c r="AU52" s="32">
        <f t="shared" si="34"/>
        <v>1.2779479537154652E-2</v>
      </c>
      <c r="AV52" s="32">
        <f t="shared" si="35"/>
        <v>2.5213406875872479E-3</v>
      </c>
      <c r="AW52" s="32"/>
      <c r="AX52" s="32">
        <v>280.72000000000003</v>
      </c>
      <c r="AY52" s="32">
        <v>1.3304</v>
      </c>
      <c r="AZ52" s="32">
        <v>4.4306999999999999</v>
      </c>
      <c r="BA52" s="8">
        <f t="shared" si="7"/>
        <v>3.3303517739025854</v>
      </c>
      <c r="BB52" s="8">
        <f t="shared" si="36"/>
        <v>-6.0611510657669534E-4</v>
      </c>
      <c r="BC52" s="8">
        <f t="shared" si="37"/>
        <v>-1.6856327800907067E-4</v>
      </c>
      <c r="BD52" s="8"/>
      <c r="BE52" s="32">
        <v>19579.54</v>
      </c>
      <c r="BF52" s="32">
        <v>11.625</v>
      </c>
      <c r="BG52" s="32">
        <v>51.827260000000003</v>
      </c>
      <c r="BH52" s="8">
        <f t="shared" si="8"/>
        <v>4.458258924731183</v>
      </c>
      <c r="BI52" s="8">
        <f t="shared" si="38"/>
        <v>-7.3971112098217846</v>
      </c>
      <c r="BJ52" s="8">
        <f t="shared" si="39"/>
        <v>-1.6247175531914895</v>
      </c>
      <c r="BK52" s="8"/>
      <c r="BL52" s="32">
        <v>1466.88</v>
      </c>
      <c r="BM52" s="32">
        <v>21.8125</v>
      </c>
      <c r="BN52" s="32">
        <v>28.429100000000002</v>
      </c>
      <c r="BO52" s="8">
        <f t="shared" si="9"/>
        <v>1.3033398280802293</v>
      </c>
      <c r="BP52" s="8">
        <f t="shared" si="40"/>
        <v>-7.4936018523378883E-4</v>
      </c>
      <c r="BQ52" s="8">
        <f t="shared" si="41"/>
        <v>-5.6602777777592372E-4</v>
      </c>
      <c r="BR52" s="8"/>
      <c r="BS52" s="32">
        <v>9577.23</v>
      </c>
      <c r="BT52" s="32">
        <v>3.9453</v>
      </c>
      <c r="BU52" s="32">
        <v>26.158999999999999</v>
      </c>
      <c r="BV52" s="8">
        <f t="shared" si="10"/>
        <v>6.630421007274478</v>
      </c>
      <c r="BW52" s="8">
        <f t="shared" si="42"/>
        <v>0.70449606459269276</v>
      </c>
      <c r="BX52" s="8">
        <f t="shared" si="43"/>
        <v>0.10731879210878748</v>
      </c>
      <c r="BY52" s="8"/>
      <c r="BZ52" s="32">
        <v>925.68000000000006</v>
      </c>
      <c r="CA52" s="32">
        <v>15.505500000000001</v>
      </c>
      <c r="CB52" s="32">
        <v>42.8125</v>
      </c>
      <c r="CC52" s="8">
        <f t="shared" si="11"/>
        <v>2.7611170229918414</v>
      </c>
      <c r="CD52" s="8">
        <f t="shared" si="44"/>
        <v>0.18796571029230871</v>
      </c>
      <c r="CE52" s="8">
        <f t="shared" si="45"/>
        <v>6.7926468891237046E-2</v>
      </c>
      <c r="CF52" s="8"/>
      <c r="CG52" s="32">
        <v>749.17</v>
      </c>
      <c r="CH52" s="32">
        <v>20.6875</v>
      </c>
      <c r="CI52" s="8">
        <f t="shared" si="12"/>
        <v>1.1993092447129909</v>
      </c>
      <c r="CJ52" s="32">
        <v>24.81071</v>
      </c>
      <c r="CK52" s="8">
        <f t="shared" si="13"/>
        <v>8.988285187355885E-2</v>
      </c>
      <c r="CL52" s="26">
        <f t="shared" si="14"/>
        <v>8.9343014925371056E-2</v>
      </c>
      <c r="CM52" s="26"/>
      <c r="CN52" s="32">
        <v>789.31000000000006</v>
      </c>
      <c r="CO52" s="32">
        <v>13.3437</v>
      </c>
      <c r="CP52" s="32">
        <v>34.299999999999997</v>
      </c>
      <c r="CQ52" s="8">
        <f t="shared" si="15"/>
        <v>2.5705014351341831</v>
      </c>
      <c r="CR52" s="8">
        <f t="shared" si="46"/>
        <v>-8.9131319869671932E-2</v>
      </c>
      <c r="CS52" s="8">
        <f t="shared" si="47"/>
        <v>-3.4256049120555354E-2</v>
      </c>
      <c r="CT52" s="8"/>
      <c r="CU52" s="32">
        <v>3219.51</v>
      </c>
      <c r="CV52" s="32">
        <v>2.0373000000000001</v>
      </c>
      <c r="CW52" s="32">
        <v>11.80364</v>
      </c>
      <c r="CX52" s="8">
        <f t="shared" si="16"/>
        <v>5.7937662592647126</v>
      </c>
      <c r="CY52" s="8">
        <f t="shared" si="48"/>
        <v>4.1563691991845934E-5</v>
      </c>
      <c r="CZ52" s="8">
        <f t="shared" si="49"/>
        <v>6.7833091235147691E-6</v>
      </c>
      <c r="DA52" s="8"/>
      <c r="DB52" s="32">
        <v>1389.64</v>
      </c>
      <c r="DC52" s="32">
        <v>6.4479000000000006</v>
      </c>
      <c r="DD52" s="32">
        <v>24.35594</v>
      </c>
      <c r="DE52" s="8">
        <f t="shared" si="17"/>
        <v>3.7773445617953127</v>
      </c>
      <c r="DF52" s="8">
        <f t="shared" si="50"/>
        <v>0.15283141840154699</v>
      </c>
      <c r="DG52" s="8">
        <f t="shared" si="51"/>
        <v>4.1362230658395394E-2</v>
      </c>
      <c r="DH52" s="8"/>
      <c r="DI52" s="32">
        <v>617.75</v>
      </c>
      <c r="DJ52" s="32">
        <v>11.2188</v>
      </c>
      <c r="DK52" s="32">
        <v>12.3855</v>
      </c>
      <c r="DL52" s="8">
        <f t="shared" si="18"/>
        <v>1.1039950796876672</v>
      </c>
      <c r="DM52" s="8">
        <f t="shared" si="52"/>
        <v>-6.408091774562114E-5</v>
      </c>
      <c r="DN52" s="8">
        <f t="shared" si="53"/>
        <v>-5.5199999999588911E-5</v>
      </c>
      <c r="DO52" s="8"/>
      <c r="DP52" s="32">
        <v>2319.1</v>
      </c>
      <c r="DQ52" s="32">
        <v>1.7918000000000001</v>
      </c>
      <c r="DR52" s="32">
        <v>8.3107199999999999</v>
      </c>
      <c r="DS52" s="8">
        <f t="shared" si="19"/>
        <v>4.6381962272575059</v>
      </c>
      <c r="DT52" s="8">
        <f t="shared" si="54"/>
        <v>-8.2100011302887479E-4</v>
      </c>
      <c r="DU52" s="8">
        <f t="shared" si="55"/>
        <v>-1.8303877636283161E-4</v>
      </c>
      <c r="DV52" s="8"/>
      <c r="DW52" s="32">
        <v>1298.73</v>
      </c>
      <c r="DX52" s="32">
        <v>17.627800000000001</v>
      </c>
      <c r="DY52" s="32">
        <v>46.874090000000002</v>
      </c>
      <c r="DZ52" s="8">
        <f t="shared" si="20"/>
        <v>2.6591003982346066</v>
      </c>
      <c r="EA52" s="8">
        <f t="shared" si="56"/>
        <v>-0.18093495254724512</v>
      </c>
      <c r="EB52" s="8">
        <f t="shared" si="57"/>
        <v>-6.9510553776069184E-2</v>
      </c>
      <c r="EC52" s="8"/>
      <c r="ED52" s="32" t="s">
        <v>1</v>
      </c>
      <c r="EE52" s="32" t="s">
        <v>1</v>
      </c>
      <c r="EF52" s="32" t="e">
        <v>#VALUE!</v>
      </c>
      <c r="EG52" s="8" t="e">
        <f t="shared" si="21"/>
        <v>#VALUE!</v>
      </c>
      <c r="EH52" s="8" t="e">
        <f t="shared" si="58"/>
        <v>#VALUE!</v>
      </c>
      <c r="EI52" s="8" t="e">
        <f t="shared" si="59"/>
        <v>#VALUE!</v>
      </c>
      <c r="EJ52" s="8"/>
      <c r="EK52" s="32">
        <v>534.21</v>
      </c>
      <c r="EL52" s="32">
        <v>22.459700000000002</v>
      </c>
      <c r="EM52" s="32">
        <v>21.861409999999999</v>
      </c>
      <c r="EN52" s="8">
        <f t="shared" si="22"/>
        <v>0.97336162103679025</v>
      </c>
      <c r="EO52" s="8">
        <f t="shared" si="60"/>
        <v>-6.1099942592314428E-5</v>
      </c>
      <c r="EP52" s="8">
        <f t="shared" si="61"/>
        <v>-6.1394165624339969E-5</v>
      </c>
      <c r="EQ52" s="8"/>
      <c r="ER52" s="33">
        <v>937.26</v>
      </c>
      <c r="ES52" s="33">
        <v>14.1875</v>
      </c>
      <c r="ET52" s="33">
        <v>19.820360000000001</v>
      </c>
      <c r="EU52" s="1">
        <f t="shared" si="23"/>
        <v>1.397029779735683</v>
      </c>
      <c r="EV52" s="1">
        <f t="shared" si="62"/>
        <v>-0.16147018914520311</v>
      </c>
      <c r="EW52" s="1">
        <f t="shared" si="63"/>
        <v>-0.11423952380952279</v>
      </c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</row>
    <row r="53" spans="1:254" s="30" customFormat="1" ht="16.5" x14ac:dyDescent="0.3">
      <c r="A53" s="4">
        <v>34698</v>
      </c>
      <c r="B53" s="1">
        <v>8.4991000000000003</v>
      </c>
      <c r="C53" s="8">
        <f t="shared" si="1"/>
        <v>10.259042722170584</v>
      </c>
      <c r="D53" s="1">
        <v>87.192630000000008</v>
      </c>
      <c r="E53" s="2">
        <f t="shared" si="65"/>
        <v>9.5474927971362771</v>
      </c>
      <c r="F53" s="8">
        <f t="shared" si="24"/>
        <v>-5.1199381945341569E-4</v>
      </c>
      <c r="G53" s="26">
        <f t="shared" si="25"/>
        <v>-5.3838375142589712E-4</v>
      </c>
      <c r="H53" s="1">
        <v>1238.51</v>
      </c>
      <c r="I53" s="1"/>
      <c r="J53" s="1">
        <v>3.8203</v>
      </c>
      <c r="K53" s="8">
        <f t="shared" si="2"/>
        <v>9.3181739653953866</v>
      </c>
      <c r="L53" s="1">
        <v>35.598219999999998</v>
      </c>
      <c r="M53" s="2">
        <f t="shared" si="26"/>
        <v>3.8201525246511627</v>
      </c>
      <c r="N53" s="8">
        <f t="shared" si="27"/>
        <v>-2.3491571372424858E-4</v>
      </c>
      <c r="O53" s="26">
        <f t="shared" si="28"/>
        <v>-2.3159961319785261E-4</v>
      </c>
      <c r="P53" s="1">
        <v>3929.07</v>
      </c>
      <c r="Q53" s="1"/>
      <c r="R53" s="1">
        <v>1844.27</v>
      </c>
      <c r="S53" s="1">
        <v>12.875</v>
      </c>
      <c r="T53" s="1">
        <v>66.215559999999996</v>
      </c>
      <c r="U53" s="2">
        <f t="shared" si="0"/>
        <v>5.1429561165048545</v>
      </c>
      <c r="V53" s="2">
        <f t="shared" si="29"/>
        <v>-1.1835252124544077E-3</v>
      </c>
      <c r="W53" s="2">
        <f t="shared" si="3"/>
        <v>-2.3096641944675422E-4</v>
      </c>
      <c r="X53" s="1"/>
      <c r="Y53" s="31">
        <v>16.6706</v>
      </c>
      <c r="Z53" s="1">
        <v>28.71097</v>
      </c>
      <c r="AA53" s="2">
        <f t="shared" si="4"/>
        <v>1.7222517485873334</v>
      </c>
      <c r="AB53" s="2">
        <f t="shared" si="30"/>
        <v>-5.8652176527631698E-5</v>
      </c>
      <c r="AC53" s="2">
        <f t="shared" si="31"/>
        <v>-3.4531821578309696E-5</v>
      </c>
      <c r="AD53" s="1">
        <v>2054.15</v>
      </c>
      <c r="AE53" s="1"/>
      <c r="AF53" s="32">
        <v>575.70000000000005</v>
      </c>
      <c r="AG53" s="32">
        <v>459.27</v>
      </c>
      <c r="AH53" s="32">
        <v>3346.1239999999998</v>
      </c>
      <c r="AI53" s="32"/>
      <c r="AJ53" s="32">
        <v>1061.01</v>
      </c>
      <c r="AK53" s="32">
        <v>9.7708000000000013</v>
      </c>
      <c r="AL53" s="32">
        <v>25.391110000000001</v>
      </c>
      <c r="AM53" s="7">
        <f t="shared" si="5"/>
        <v>2.5986725754288287</v>
      </c>
      <c r="AN53" s="7">
        <f t="shared" si="32"/>
        <v>-8.9390045005330174E-5</v>
      </c>
      <c r="AO53" s="7">
        <f t="shared" si="33"/>
        <v>-3.4768218844849486E-5</v>
      </c>
      <c r="AP53" s="7"/>
      <c r="AQ53" s="32">
        <v>2188.41</v>
      </c>
      <c r="AR53" s="32">
        <v>15.1875</v>
      </c>
      <c r="AS53" s="32">
        <v>75.418379999999999</v>
      </c>
      <c r="AT53" s="32">
        <f t="shared" si="6"/>
        <v>4.9658192592592592</v>
      </c>
      <c r="AU53" s="32">
        <f t="shared" si="34"/>
        <v>1.3585560881328787E-3</v>
      </c>
      <c r="AV53" s="32">
        <f t="shared" si="35"/>
        <v>2.7442850706749233E-4</v>
      </c>
      <c r="AW53" s="32"/>
      <c r="AX53" s="32">
        <v>293.91000000000003</v>
      </c>
      <c r="AY53" s="32">
        <v>1.3929</v>
      </c>
      <c r="AZ53" s="32">
        <v>4.6757499999999999</v>
      </c>
      <c r="BA53" s="8">
        <f t="shared" si="7"/>
        <v>3.3568454303970134</v>
      </c>
      <c r="BB53" s="8">
        <f t="shared" si="36"/>
        <v>0.12063157909184205</v>
      </c>
      <c r="BC53" s="8">
        <f t="shared" si="37"/>
        <v>3.690301413108879E-2</v>
      </c>
      <c r="BD53" s="8"/>
      <c r="BE53" s="32">
        <v>17895.28</v>
      </c>
      <c r="BF53" s="32">
        <v>10.625</v>
      </c>
      <c r="BG53" s="32">
        <v>48.837220000000002</v>
      </c>
      <c r="BH53" s="8">
        <f t="shared" si="8"/>
        <v>4.5964442352941175</v>
      </c>
      <c r="BI53" s="8">
        <f t="shared" si="38"/>
        <v>6.9551762157281534</v>
      </c>
      <c r="BJ53" s="8">
        <f t="shared" si="39"/>
        <v>1.4682189247311843</v>
      </c>
      <c r="BK53" s="8"/>
      <c r="BL53" s="32">
        <v>1500.51</v>
      </c>
      <c r="BM53" s="32">
        <v>22.3125</v>
      </c>
      <c r="BN53" s="32">
        <v>29.080770000000001</v>
      </c>
      <c r="BO53" s="8">
        <f t="shared" si="9"/>
        <v>1.3033398319327731</v>
      </c>
      <c r="BP53" s="8">
        <f t="shared" si="40"/>
        <v>1.1077964768946848E-7</v>
      </c>
      <c r="BQ53" s="8">
        <f t="shared" si="41"/>
        <v>8.5959885987030304E-8</v>
      </c>
      <c r="BR53" s="8"/>
      <c r="BS53" s="32">
        <v>9691.02</v>
      </c>
      <c r="BT53" s="32">
        <v>3.9922</v>
      </c>
      <c r="BU53" s="32">
        <v>26.469799999999999</v>
      </c>
      <c r="BV53" s="8">
        <f t="shared" si="10"/>
        <v>6.6303792395170582</v>
      </c>
      <c r="BW53" s="8">
        <f t="shared" si="42"/>
        <v>-1.0990934758480962E-3</v>
      </c>
      <c r="BX53" s="8">
        <f t="shared" si="43"/>
        <v>-1.6674524117099576E-4</v>
      </c>
      <c r="BY53" s="8"/>
      <c r="BZ53" s="32">
        <v>918.27</v>
      </c>
      <c r="CA53" s="32">
        <v>15.381500000000001</v>
      </c>
      <c r="CB53" s="32">
        <v>42.493120000000005</v>
      </c>
      <c r="CC53" s="8">
        <f t="shared" si="11"/>
        <v>2.7626122289763679</v>
      </c>
      <c r="CD53" s="8">
        <f t="shared" si="44"/>
        <v>6.3774736768874768E-2</v>
      </c>
      <c r="CE53" s="8">
        <f t="shared" si="45"/>
        <v>2.299851085099669E-2</v>
      </c>
      <c r="CF53" s="8"/>
      <c r="CG53" s="32">
        <v>731.06000000000006</v>
      </c>
      <c r="CH53" s="32">
        <v>20.1875</v>
      </c>
      <c r="CI53" s="8">
        <f t="shared" si="12"/>
        <v>1.1993094736842105</v>
      </c>
      <c r="CJ53" s="32">
        <v>24.21106</v>
      </c>
      <c r="CK53" s="8">
        <f t="shared" si="13"/>
        <v>-4.6795992993536872E-6</v>
      </c>
      <c r="CL53" s="26">
        <f t="shared" si="14"/>
        <v>-4.6223564955649721E-6</v>
      </c>
      <c r="CM53" s="26"/>
      <c r="CN53" s="32">
        <v>809.65</v>
      </c>
      <c r="CO53" s="32">
        <v>13.6875</v>
      </c>
      <c r="CP53" s="32">
        <v>35.183599999999998</v>
      </c>
      <c r="CQ53" s="8">
        <f t="shared" si="15"/>
        <v>2.5704913242009133</v>
      </c>
      <c r="CR53" s="8">
        <f t="shared" si="46"/>
        <v>-3.5127202147089214E-4</v>
      </c>
      <c r="CS53" s="8">
        <f t="shared" si="47"/>
        <v>-1.3839339912868898E-4</v>
      </c>
      <c r="CT53" s="8"/>
      <c r="CU53" s="32">
        <v>3443.9</v>
      </c>
      <c r="CV53" s="32">
        <v>2.1793</v>
      </c>
      <c r="CW53" s="32">
        <v>12.62632</v>
      </c>
      <c r="CX53" s="8">
        <f t="shared" si="16"/>
        <v>5.7937502867893356</v>
      </c>
      <c r="CY53" s="8">
        <f t="shared" si="48"/>
        <v>-1.9510346728043458E-4</v>
      </c>
      <c r="CZ53" s="8">
        <f t="shared" si="49"/>
        <v>-3.4808815589038034E-5</v>
      </c>
      <c r="DA53" s="8"/>
      <c r="DB53" s="32">
        <v>1387.39</v>
      </c>
      <c r="DC53" s="32">
        <v>6.4375</v>
      </c>
      <c r="DD53" s="32">
        <v>24.316590000000001</v>
      </c>
      <c r="DE53" s="8">
        <f t="shared" si="17"/>
        <v>3.7773343689320389</v>
      </c>
      <c r="DF53" s="8">
        <f t="shared" si="50"/>
        <v>-2.480562217414553E-4</v>
      </c>
      <c r="DG53" s="8">
        <f t="shared" si="51"/>
        <v>-6.561655732569005E-5</v>
      </c>
      <c r="DH53" s="8"/>
      <c r="DI53" s="32">
        <v>621.19000000000005</v>
      </c>
      <c r="DJ53" s="32">
        <v>11.2813</v>
      </c>
      <c r="DK53" s="32">
        <v>12.478999999999999</v>
      </c>
      <c r="DL53" s="8">
        <f t="shared" si="18"/>
        <v>1.1061668424738282</v>
      </c>
      <c r="DM53" s="8">
        <f t="shared" si="52"/>
        <v>2.6999897898250674E-2</v>
      </c>
      <c r="DN53" s="8">
        <f t="shared" si="53"/>
        <v>2.4500307519518441E-2</v>
      </c>
      <c r="DO53" s="8"/>
      <c r="DP53" s="32">
        <v>2525.84</v>
      </c>
      <c r="DQ53" s="32">
        <v>1.9515</v>
      </c>
      <c r="DR53" s="32">
        <v>9.0516000000000005</v>
      </c>
      <c r="DS53" s="8">
        <f t="shared" si="19"/>
        <v>4.6382782475019217</v>
      </c>
      <c r="DT53" s="8">
        <f t="shared" si="54"/>
        <v>7.1203086501298658E-4</v>
      </c>
      <c r="DU53" s="8">
        <f t="shared" si="55"/>
        <v>1.6006250697653268E-4</v>
      </c>
      <c r="DV53" s="8"/>
      <c r="DW53" s="32">
        <v>1339.8</v>
      </c>
      <c r="DX53" s="32">
        <v>18.041800000000002</v>
      </c>
      <c r="DY53" s="32">
        <v>47.975180000000002</v>
      </c>
      <c r="DZ53" s="8">
        <f t="shared" si="20"/>
        <v>2.6591127271114852</v>
      </c>
      <c r="EA53" s="8">
        <f t="shared" si="56"/>
        <v>5.8469248592375668E-4</v>
      </c>
      <c r="EB53" s="8">
        <f t="shared" si="57"/>
        <v>2.2243513086928068E-4</v>
      </c>
      <c r="EC53" s="8"/>
      <c r="ED53" s="32" t="s">
        <v>1</v>
      </c>
      <c r="EE53" s="32" t="s">
        <v>1</v>
      </c>
      <c r="EF53" s="32" t="e">
        <v>#VALUE!</v>
      </c>
      <c r="EG53" s="8" t="e">
        <f t="shared" si="21"/>
        <v>#VALUE!</v>
      </c>
      <c r="EH53" s="8" t="e">
        <f t="shared" si="58"/>
        <v>#VALUE!</v>
      </c>
      <c r="EI53" s="8" t="e">
        <f t="shared" si="59"/>
        <v>#VALUE!</v>
      </c>
      <c r="EJ53" s="8"/>
      <c r="EK53" s="32">
        <v>530.22</v>
      </c>
      <c r="EL53" s="32">
        <v>22.291600000000003</v>
      </c>
      <c r="EM53" s="32">
        <v>21.701490000000003</v>
      </c>
      <c r="EN53" s="8">
        <f t="shared" si="22"/>
        <v>0.9735276965314289</v>
      </c>
      <c r="EO53" s="8">
        <f t="shared" si="60"/>
        <v>3.6173650826970476E-3</v>
      </c>
      <c r="EP53" s="8">
        <f t="shared" si="61"/>
        <v>3.7020884962884748E-3</v>
      </c>
      <c r="EQ53" s="8"/>
      <c r="ER53" s="33">
        <v>966.16</v>
      </c>
      <c r="ES53" s="33">
        <v>14.625</v>
      </c>
      <c r="ET53" s="33">
        <v>20.431560000000001</v>
      </c>
      <c r="EU53" s="1">
        <f t="shared" si="23"/>
        <v>1.3970297435897436</v>
      </c>
      <c r="EV53" s="1">
        <f t="shared" si="62"/>
        <v>-7.274717295758659E-7</v>
      </c>
      <c r="EW53" s="1">
        <f t="shared" si="63"/>
        <v>-5.2863436139638509E-7</v>
      </c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</row>
    <row r="54" spans="1:254" s="30" customFormat="1" ht="16.5" x14ac:dyDescent="0.3">
      <c r="A54" s="4">
        <v>34730</v>
      </c>
      <c r="B54" s="1">
        <v>8.5824999999999996</v>
      </c>
      <c r="C54" s="8">
        <f t="shared" si="1"/>
        <v>10.258950189338773</v>
      </c>
      <c r="D54" s="1">
        <v>88.047440000000009</v>
      </c>
      <c r="E54" s="2">
        <f t="shared" si="65"/>
        <v>9.6411553735266224</v>
      </c>
      <c r="F54" s="8">
        <f t="shared" si="24"/>
        <v>7.9030440993223022E-4</v>
      </c>
      <c r="G54" s="26">
        <f t="shared" si="25"/>
        <v>7.9416302901147429E-4</v>
      </c>
      <c r="H54" s="1">
        <v>1250.6600000000001</v>
      </c>
      <c r="I54" s="1"/>
      <c r="J54" s="1">
        <v>3.7109000000000001</v>
      </c>
      <c r="K54" s="8">
        <f t="shared" si="2"/>
        <v>9.3182381632488074</v>
      </c>
      <c r="L54" s="1">
        <v>34.579050000000002</v>
      </c>
      <c r="M54" s="2">
        <f t="shared" si="26"/>
        <v>3.710780852093023</v>
      </c>
      <c r="N54" s="8">
        <f t="shared" si="27"/>
        <v>-2.4174343684144758E-4</v>
      </c>
      <c r="O54" s="26">
        <f t="shared" si="28"/>
        <v>-2.3823181425997042E-4</v>
      </c>
      <c r="P54" s="1">
        <v>3816.58</v>
      </c>
      <c r="Q54" s="1"/>
      <c r="R54" s="1">
        <v>1880.0900000000001</v>
      </c>
      <c r="S54" s="1">
        <v>13.125</v>
      </c>
      <c r="T54" s="1">
        <v>67.501310000000004</v>
      </c>
      <c r="U54" s="2">
        <f t="shared" si="0"/>
        <v>5.1429569523809526</v>
      </c>
      <c r="V54" s="2">
        <f t="shared" si="29"/>
        <v>5.5885367773895862E-5</v>
      </c>
      <c r="W54" s="2">
        <f t="shared" si="3"/>
        <v>1.0970873794313718E-5</v>
      </c>
      <c r="X54" s="1"/>
      <c r="Y54" s="31">
        <v>16.958000000000002</v>
      </c>
      <c r="Z54" s="1">
        <v>29.20599</v>
      </c>
      <c r="AA54" s="2">
        <f t="shared" si="4"/>
        <v>1.7222543932067458</v>
      </c>
      <c r="AB54" s="2">
        <f t="shared" si="30"/>
        <v>7.6584158360173415E-5</v>
      </c>
      <c r="AC54" s="2">
        <f t="shared" si="31"/>
        <v>4.4847455998753283E-5</v>
      </c>
      <c r="AD54" s="1">
        <v>2089.5700000000002</v>
      </c>
      <c r="AE54" s="1"/>
      <c r="AF54" s="32">
        <v>590.64</v>
      </c>
      <c r="AG54" s="32">
        <v>470.42</v>
      </c>
      <c r="AH54" s="32">
        <v>3432.9940000000001</v>
      </c>
      <c r="AI54" s="32"/>
      <c r="AJ54" s="32">
        <v>1067.6500000000001</v>
      </c>
      <c r="AK54" s="32">
        <v>9.831900000000001</v>
      </c>
      <c r="AL54" s="32">
        <v>25.610100000000003</v>
      </c>
      <c r="AM54" s="7">
        <f t="shared" si="5"/>
        <v>2.6047966313733868</v>
      </c>
      <c r="AN54" s="7">
        <f t="shared" si="32"/>
        <v>0.15616713164007839</v>
      </c>
      <c r="AO54" s="7">
        <f t="shared" si="33"/>
        <v>6.0211105641300028E-2</v>
      </c>
      <c r="AP54" s="7"/>
      <c r="AQ54" s="32">
        <v>2251.4500000000003</v>
      </c>
      <c r="AR54" s="32">
        <v>15.625</v>
      </c>
      <c r="AS54" s="32">
        <v>77.590940000000003</v>
      </c>
      <c r="AT54" s="32">
        <f t="shared" si="6"/>
        <v>4.9658201599999998</v>
      </c>
      <c r="AU54" s="32">
        <f t="shared" si="34"/>
        <v>6.8910864112446788E-5</v>
      </c>
      <c r="AV54" s="32">
        <f t="shared" si="35"/>
        <v>1.4074074079939436E-5</v>
      </c>
      <c r="AW54" s="32"/>
      <c r="AX54" s="32">
        <v>304.27</v>
      </c>
      <c r="AY54" s="32">
        <v>1.4420000000000002</v>
      </c>
      <c r="AZ54" s="32">
        <v>4.8406000000000002</v>
      </c>
      <c r="BA54" s="8">
        <f t="shared" si="7"/>
        <v>3.3568654646324547</v>
      </c>
      <c r="BB54" s="8">
        <f t="shared" si="36"/>
        <v>9.5326398220810983E-5</v>
      </c>
      <c r="BC54" s="8">
        <f t="shared" si="37"/>
        <v>2.8889367506834684E-5</v>
      </c>
      <c r="BD54" s="8"/>
      <c r="BE54" s="32">
        <v>19263.75</v>
      </c>
      <c r="BF54" s="32">
        <v>11.4375</v>
      </c>
      <c r="BG54" s="32">
        <v>52.571870000000004</v>
      </c>
      <c r="BH54" s="8">
        <f t="shared" si="8"/>
        <v>4.5964476502732241</v>
      </c>
      <c r="BI54" s="8">
        <f t="shared" si="38"/>
        <v>1.7315496178508971E-4</v>
      </c>
      <c r="BJ54" s="8">
        <f t="shared" si="39"/>
        <v>3.905882353372192E-5</v>
      </c>
      <c r="BK54" s="8"/>
      <c r="BL54" s="32">
        <v>1500.51</v>
      </c>
      <c r="BM54" s="32">
        <v>22.3125</v>
      </c>
      <c r="BN54" s="32">
        <v>29.080770000000001</v>
      </c>
      <c r="BO54" s="8">
        <f t="shared" si="9"/>
        <v>1.3033398319327731</v>
      </c>
      <c r="BP54" s="8">
        <f t="shared" si="40"/>
        <v>0</v>
      </c>
      <c r="BQ54" s="8">
        <f t="shared" si="41"/>
        <v>0</v>
      </c>
      <c r="BR54" s="8"/>
      <c r="BS54" s="32">
        <v>10534.43</v>
      </c>
      <c r="BT54" s="32">
        <v>4.3359000000000005</v>
      </c>
      <c r="BU54" s="32">
        <v>28.748999999999999</v>
      </c>
      <c r="BV54" s="8">
        <f t="shared" si="10"/>
        <v>6.6304573444959516</v>
      </c>
      <c r="BW54" s="8">
        <f t="shared" si="42"/>
        <v>2.1564316042588451E-3</v>
      </c>
      <c r="BX54" s="8">
        <f t="shared" si="43"/>
        <v>3.3865537798005718E-4</v>
      </c>
      <c r="BY54" s="8"/>
      <c r="BZ54" s="32">
        <v>969.96</v>
      </c>
      <c r="CA54" s="32">
        <v>16.156700000000001</v>
      </c>
      <c r="CB54" s="32">
        <v>44.634889999999999</v>
      </c>
      <c r="CC54" s="8">
        <f t="shared" si="11"/>
        <v>2.7626241744910778</v>
      </c>
      <c r="CD54" s="8">
        <f t="shared" si="44"/>
        <v>5.2039446254719616E-4</v>
      </c>
      <c r="CE54" s="8">
        <f t="shared" si="45"/>
        <v>1.930000975129964E-4</v>
      </c>
      <c r="CF54" s="8"/>
      <c r="CG54" s="32">
        <v>779.43000000000006</v>
      </c>
      <c r="CH54" s="32">
        <v>21.3125</v>
      </c>
      <c r="CI54" s="8">
        <f t="shared" si="12"/>
        <v>1.1993097947214078</v>
      </c>
      <c r="CJ54" s="32">
        <v>25.560290000000002</v>
      </c>
      <c r="CK54" s="8">
        <f t="shared" si="13"/>
        <v>-6.6615218433652146E-6</v>
      </c>
      <c r="CL54" s="26">
        <f t="shared" si="14"/>
        <v>-6.8421052659140003E-6</v>
      </c>
      <c r="CM54" s="26"/>
      <c r="CN54" s="32">
        <v>859.56000000000006</v>
      </c>
      <c r="CO54" s="32">
        <v>14.5312</v>
      </c>
      <c r="CP54" s="32">
        <v>37.352450000000005</v>
      </c>
      <c r="CQ54" s="8">
        <f t="shared" si="15"/>
        <v>2.5705000275269767</v>
      </c>
      <c r="CR54" s="8">
        <f t="shared" si="46"/>
        <v>3.1565244725044483E-4</v>
      </c>
      <c r="CS54" s="8">
        <f t="shared" si="47"/>
        <v>1.2646977169383788E-4</v>
      </c>
      <c r="CT54" s="8"/>
      <c r="CU54" s="32">
        <v>3326.83</v>
      </c>
      <c r="CV54" s="32">
        <v>2.1053000000000002</v>
      </c>
      <c r="CW54" s="32">
        <v>12.21082</v>
      </c>
      <c r="CX54" s="8">
        <f t="shared" si="16"/>
        <v>5.8000379993350109</v>
      </c>
      <c r="CY54" s="8">
        <f t="shared" si="48"/>
        <v>7.8084398388346701E-2</v>
      </c>
      <c r="CZ54" s="8">
        <f t="shared" si="49"/>
        <v>1.3237521222409565E-2</v>
      </c>
      <c r="DA54" s="8"/>
      <c r="DB54" s="32">
        <v>1468.21</v>
      </c>
      <c r="DC54" s="32">
        <v>6.8125</v>
      </c>
      <c r="DD54" s="32">
        <v>25.733090000000001</v>
      </c>
      <c r="DE54" s="8">
        <f t="shared" si="17"/>
        <v>3.7773343119266056</v>
      </c>
      <c r="DF54" s="8">
        <f t="shared" si="50"/>
        <v>-1.4265518465298043E-6</v>
      </c>
      <c r="DG54" s="8">
        <f t="shared" si="51"/>
        <v>-3.883495147682936E-7</v>
      </c>
      <c r="DH54" s="8"/>
      <c r="DI54" s="32">
        <v>641.84</v>
      </c>
      <c r="DJ54" s="32">
        <v>11.6563</v>
      </c>
      <c r="DK54" s="32">
        <v>12.89381</v>
      </c>
      <c r="DL54" s="8">
        <f t="shared" si="18"/>
        <v>1.1061666223415665</v>
      </c>
      <c r="DM54" s="8">
        <f t="shared" si="52"/>
        <v>-2.7926870261560177E-6</v>
      </c>
      <c r="DN54" s="8">
        <f t="shared" si="53"/>
        <v>-2.5659276837730616E-6</v>
      </c>
      <c r="DO54" s="8"/>
      <c r="DP54" s="32">
        <v>2400</v>
      </c>
      <c r="DQ54" s="32">
        <v>1.8543000000000001</v>
      </c>
      <c r="DR54" s="32">
        <v>8.7295599999999993</v>
      </c>
      <c r="DS54" s="8">
        <f t="shared" si="19"/>
        <v>4.707738769346923</v>
      </c>
      <c r="DT54" s="8">
        <f t="shared" si="54"/>
        <v>0.61754432630473155</v>
      </c>
      <c r="DU54" s="8">
        <f t="shared" si="55"/>
        <v>0.12880064565718574</v>
      </c>
      <c r="DV54" s="8"/>
      <c r="DW54" s="32">
        <v>1414.47</v>
      </c>
      <c r="DX54" s="32">
        <v>19.047499999999999</v>
      </c>
      <c r="DY54" s="32">
        <v>50.649209999999997</v>
      </c>
      <c r="DZ54" s="8">
        <f t="shared" si="20"/>
        <v>2.6591001443759024</v>
      </c>
      <c r="EA54" s="8">
        <f t="shared" si="56"/>
        <v>-6.2048231069247706E-4</v>
      </c>
      <c r="EB54" s="8">
        <f t="shared" si="57"/>
        <v>-2.3966965601429635E-4</v>
      </c>
      <c r="EC54" s="8"/>
      <c r="ED54" s="32" t="s">
        <v>1</v>
      </c>
      <c r="EE54" s="32" t="s">
        <v>1</v>
      </c>
      <c r="EF54" s="32" t="e">
        <v>#VALUE!</v>
      </c>
      <c r="EG54" s="8" t="e">
        <f t="shared" si="21"/>
        <v>#VALUE!</v>
      </c>
      <c r="EH54" s="8" t="e">
        <f t="shared" si="58"/>
        <v>#VALUE!</v>
      </c>
      <c r="EI54" s="8" t="e">
        <f t="shared" si="59"/>
        <v>#VALUE!</v>
      </c>
      <c r="EJ54" s="8"/>
      <c r="EK54" s="32">
        <v>586.26</v>
      </c>
      <c r="EL54" s="32">
        <v>24.308</v>
      </c>
      <c r="EM54" s="32">
        <v>23.664439999999999</v>
      </c>
      <c r="EN54" s="8">
        <f t="shared" si="22"/>
        <v>0.97352476550929734</v>
      </c>
      <c r="EO54" s="8">
        <f t="shared" si="60"/>
        <v>-6.6484272424359122E-5</v>
      </c>
      <c r="EP54" s="8">
        <f t="shared" si="61"/>
        <v>-7.1247285972519947E-5</v>
      </c>
      <c r="EQ54" s="8"/>
      <c r="ER54" s="33">
        <v>1077.6400000000001</v>
      </c>
      <c r="ES54" s="33">
        <v>16.3125</v>
      </c>
      <c r="ET54" s="33">
        <v>22.78904</v>
      </c>
      <c r="EU54" s="1">
        <f t="shared" si="23"/>
        <v>1.3970292720306514</v>
      </c>
      <c r="EV54" s="1">
        <f t="shared" si="62"/>
        <v>-1.01905334505771E-5</v>
      </c>
      <c r="EW54" s="1">
        <f t="shared" si="63"/>
        <v>-7.692307694373568E-6</v>
      </c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</row>
    <row r="55" spans="1:254" s="30" customFormat="1" ht="16.5" x14ac:dyDescent="0.3">
      <c r="A55" s="4">
        <v>34758</v>
      </c>
      <c r="B55" s="1">
        <v>9.1241000000000003</v>
      </c>
      <c r="C55" s="8">
        <f t="shared" si="1"/>
        <v>10.258971295799038</v>
      </c>
      <c r="D55" s="1">
        <v>93.603880000000004</v>
      </c>
      <c r="E55" s="2">
        <f t="shared" si="65"/>
        <v>10.249538133092548</v>
      </c>
      <c r="F55" s="8">
        <f t="shared" si="24"/>
        <v>-1.8686182466301545E-4</v>
      </c>
      <c r="G55" s="26">
        <f t="shared" si="25"/>
        <v>-1.9257745410161675E-4</v>
      </c>
      <c r="H55" s="1">
        <v>1329.58</v>
      </c>
      <c r="I55" s="1"/>
      <c r="J55" s="1">
        <v>3.9375</v>
      </c>
      <c r="K55" s="8">
        <f t="shared" si="2"/>
        <v>9.3181434920634931</v>
      </c>
      <c r="L55" s="1">
        <v>36.690190000000001</v>
      </c>
      <c r="M55" s="2">
        <f t="shared" si="26"/>
        <v>3.9373315981395351</v>
      </c>
      <c r="N55" s="8">
        <f t="shared" si="27"/>
        <v>3.6204154687877231E-4</v>
      </c>
      <c r="O55" s="26">
        <f t="shared" si="28"/>
        <v>3.7276779218275991E-4</v>
      </c>
      <c r="P55" s="1">
        <v>4049.59</v>
      </c>
      <c r="Q55" s="1"/>
      <c r="R55" s="1">
        <v>1969.6100000000001</v>
      </c>
      <c r="S55" s="1">
        <v>13.75</v>
      </c>
      <c r="T55" s="1">
        <v>70.715630000000004</v>
      </c>
      <c r="U55" s="2">
        <f t="shared" si="0"/>
        <v>5.1429549090909097</v>
      </c>
      <c r="V55" s="2">
        <f t="shared" si="29"/>
        <v>-1.4120864863390321E-4</v>
      </c>
      <c r="W55" s="2">
        <f t="shared" si="3"/>
        <v>-2.8095238098213571E-5</v>
      </c>
      <c r="X55" s="1"/>
      <c r="Y55" s="31">
        <v>17.992699999999999</v>
      </c>
      <c r="Z55" s="1">
        <v>30.988049999999998</v>
      </c>
      <c r="AA55" s="2">
        <f t="shared" si="4"/>
        <v>1.722256804148349</v>
      </c>
      <c r="AB55" s="2">
        <f t="shared" si="30"/>
        <v>7.2562157651789004E-5</v>
      </c>
      <c r="AC55" s="2">
        <f t="shared" si="31"/>
        <v>4.3379348984018407E-5</v>
      </c>
      <c r="AD55" s="1">
        <v>2217.0700000000002</v>
      </c>
      <c r="AE55" s="1"/>
      <c r="AF55" s="32">
        <v>613.65</v>
      </c>
      <c r="AG55" s="32">
        <v>487.39</v>
      </c>
      <c r="AH55" s="32">
        <v>3558.0790000000002</v>
      </c>
      <c r="AI55" s="32"/>
      <c r="AJ55" s="32">
        <v>1221.69</v>
      </c>
      <c r="AK55" s="32">
        <v>11.250500000000001</v>
      </c>
      <c r="AL55" s="32">
        <v>29.30509</v>
      </c>
      <c r="AM55" s="7">
        <f t="shared" si="5"/>
        <v>2.6047811208390739</v>
      </c>
      <c r="AN55" s="7">
        <f t="shared" si="32"/>
        <v>-4.2588196939785937E-4</v>
      </c>
      <c r="AO55" s="7">
        <f t="shared" si="33"/>
        <v>-1.7450126629103835E-4</v>
      </c>
      <c r="AP55" s="7"/>
      <c r="AQ55" s="32">
        <v>2328.7600000000002</v>
      </c>
      <c r="AR55" s="32">
        <v>15.9688</v>
      </c>
      <c r="AS55" s="32">
        <v>79.297939999999997</v>
      </c>
      <c r="AT55" s="32">
        <f t="shared" si="6"/>
        <v>4.9658045689093733</v>
      </c>
      <c r="AU55" s="32">
        <f t="shared" si="34"/>
        <v>-1.2230343731884376E-3</v>
      </c>
      <c r="AV55" s="32">
        <f t="shared" si="35"/>
        <v>-2.4897100799781136E-4</v>
      </c>
      <c r="AW55" s="32"/>
      <c r="AX55" s="32">
        <v>298.49</v>
      </c>
      <c r="AY55" s="32">
        <v>1.4107000000000001</v>
      </c>
      <c r="AZ55" s="32">
        <v>4.7700899999999997</v>
      </c>
      <c r="BA55" s="8">
        <f t="shared" si="7"/>
        <v>3.3813638619125252</v>
      </c>
      <c r="BB55" s="8">
        <f t="shared" si="36"/>
        <v>0.11772325087780051</v>
      </c>
      <c r="BC55" s="8">
        <f t="shared" si="37"/>
        <v>3.4559889042995715E-2</v>
      </c>
      <c r="BD55" s="8"/>
      <c r="BE55" s="32">
        <v>20000.61</v>
      </c>
      <c r="BF55" s="32">
        <v>11.875</v>
      </c>
      <c r="BG55" s="32">
        <v>54.582800000000006</v>
      </c>
      <c r="BH55" s="8">
        <f t="shared" si="8"/>
        <v>4.5964463157894739</v>
      </c>
      <c r="BI55" s="8">
        <f t="shared" si="38"/>
        <v>-7.1498082934943024E-5</v>
      </c>
      <c r="BJ55" s="8">
        <f t="shared" si="39"/>
        <v>-1.5846994536161674E-5</v>
      </c>
      <c r="BK55" s="8"/>
      <c r="BL55" s="32">
        <v>1617.6200000000001</v>
      </c>
      <c r="BM55" s="32">
        <v>23.8125</v>
      </c>
      <c r="BN55" s="32">
        <v>31.035779999999999</v>
      </c>
      <c r="BO55" s="8">
        <f t="shared" si="9"/>
        <v>1.3033398425196849</v>
      </c>
      <c r="BP55" s="8">
        <f t="shared" si="40"/>
        <v>3.1822430603496436E-7</v>
      </c>
      <c r="BQ55" s="8">
        <f t="shared" si="41"/>
        <v>2.5210083864912747E-7</v>
      </c>
      <c r="BR55" s="8"/>
      <c r="BS55" s="32">
        <v>12109.85</v>
      </c>
      <c r="BT55" s="32">
        <v>4.9843999999999999</v>
      </c>
      <c r="BU55" s="32">
        <v>33.048400000000001</v>
      </c>
      <c r="BV55" s="8">
        <f t="shared" si="10"/>
        <v>6.6303667442420355</v>
      </c>
      <c r="BW55" s="8">
        <f t="shared" si="42"/>
        <v>-2.7994300656758874E-3</v>
      </c>
      <c r="BX55" s="8">
        <f t="shared" si="43"/>
        <v>-4.5158790561838913E-4</v>
      </c>
      <c r="BY55" s="8"/>
      <c r="BZ55" s="32">
        <v>990.44</v>
      </c>
      <c r="CA55" s="32">
        <v>16.497900000000001</v>
      </c>
      <c r="CB55" s="32">
        <v>45.577300000000001</v>
      </c>
      <c r="CC55" s="8">
        <f t="shared" si="11"/>
        <v>2.7626122112511289</v>
      </c>
      <c r="CD55" s="8">
        <f t="shared" si="44"/>
        <v>-5.3961503764277964E-4</v>
      </c>
      <c r="CE55" s="8">
        <f t="shared" si="45"/>
        <v>-1.9736833635497497E-4</v>
      </c>
      <c r="CF55" s="8"/>
      <c r="CG55" s="32">
        <v>761.14</v>
      </c>
      <c r="CH55" s="32">
        <v>20.8125</v>
      </c>
      <c r="CI55" s="8">
        <f t="shared" si="12"/>
        <v>1.1993095495495496</v>
      </c>
      <c r="CJ55" s="32">
        <v>24.960630000000002</v>
      </c>
      <c r="CK55" s="8">
        <f t="shared" si="13"/>
        <v>5.1639322622559769E-6</v>
      </c>
      <c r="CL55" s="26">
        <f t="shared" si="14"/>
        <v>5.1026392967612466E-6</v>
      </c>
      <c r="CM55" s="26"/>
      <c r="CN55" s="32">
        <v>843.46</v>
      </c>
      <c r="CO55" s="32">
        <v>14.1875</v>
      </c>
      <c r="CP55" s="32">
        <v>36.468840000000007</v>
      </c>
      <c r="CQ55" s="8">
        <f t="shared" si="15"/>
        <v>2.5704909251101329</v>
      </c>
      <c r="CR55" s="8">
        <f t="shared" si="46"/>
        <v>-3.359760767642713E-4</v>
      </c>
      <c r="CS55" s="8">
        <f t="shared" si="47"/>
        <v>-1.2914053897694622E-4</v>
      </c>
      <c r="CT55" s="8"/>
      <c r="CU55" s="32">
        <v>3672.9900000000002</v>
      </c>
      <c r="CV55" s="32">
        <v>2.3243</v>
      </c>
      <c r="CW55" s="32">
        <v>13.482050000000001</v>
      </c>
      <c r="CX55" s="8">
        <f t="shared" si="16"/>
        <v>5.8004775631372887</v>
      </c>
      <c r="CY55" s="8">
        <f t="shared" si="48"/>
        <v>5.6468278143150131E-3</v>
      </c>
      <c r="CZ55" s="8">
        <f t="shared" si="49"/>
        <v>1.021678145635585E-3</v>
      </c>
      <c r="DA55" s="8"/>
      <c r="DB55" s="32">
        <v>1500.2</v>
      </c>
      <c r="DC55" s="32">
        <v>6.9167000000000005</v>
      </c>
      <c r="DD55" s="32">
        <v>26.126560000000001</v>
      </c>
      <c r="DE55" s="8">
        <f t="shared" si="17"/>
        <v>3.7773157719721833</v>
      </c>
      <c r="DF55" s="8">
        <f t="shared" si="50"/>
        <v>-4.8073777367973363E-4</v>
      </c>
      <c r="DG55" s="8">
        <f t="shared" si="51"/>
        <v>-1.2823530275413164E-4</v>
      </c>
      <c r="DH55" s="8"/>
      <c r="DI55" s="32">
        <v>693.45</v>
      </c>
      <c r="DJ55" s="32">
        <v>12.4688</v>
      </c>
      <c r="DK55" s="32">
        <v>13.79257</v>
      </c>
      <c r="DL55" s="8">
        <f t="shared" si="18"/>
        <v>1.1061665918131656</v>
      </c>
      <c r="DM55" s="8">
        <f t="shared" si="52"/>
        <v>-4.0734625384942769E-7</v>
      </c>
      <c r="DN55" s="8">
        <f t="shared" si="53"/>
        <v>-3.8065252416785711E-7</v>
      </c>
      <c r="DO55" s="8"/>
      <c r="DP55" s="32">
        <v>2426.9700000000003</v>
      </c>
      <c r="DQ55" s="32">
        <v>1.8751</v>
      </c>
      <c r="DR55" s="32">
        <v>8.8276399999999988</v>
      </c>
      <c r="DS55" s="8">
        <f t="shared" si="19"/>
        <v>4.707823582742253</v>
      </c>
      <c r="DT55" s="8">
        <f t="shared" si="54"/>
        <v>7.4454287224351965E-4</v>
      </c>
      <c r="DU55" s="8">
        <f t="shared" si="55"/>
        <v>1.5903359758331903E-4</v>
      </c>
      <c r="DV55" s="8"/>
      <c r="DW55" s="32">
        <v>1489.15</v>
      </c>
      <c r="DX55" s="32">
        <v>20.053100000000001</v>
      </c>
      <c r="DY55" s="32">
        <v>53.323239999999998</v>
      </c>
      <c r="DZ55" s="8">
        <f t="shared" si="20"/>
        <v>2.6591020839670674</v>
      </c>
      <c r="EA55" s="8">
        <f t="shared" si="56"/>
        <v>1.0083202271233577E-4</v>
      </c>
      <c r="EB55" s="8">
        <f t="shared" si="57"/>
        <v>3.8894815591383747E-5</v>
      </c>
      <c r="EC55" s="8"/>
      <c r="ED55" s="32" t="s">
        <v>1</v>
      </c>
      <c r="EE55" s="32" t="s">
        <v>1</v>
      </c>
      <c r="EF55" s="32" t="e">
        <v>#VALUE!</v>
      </c>
      <c r="EG55" s="8" t="e">
        <f t="shared" si="21"/>
        <v>#VALUE!</v>
      </c>
      <c r="EH55" s="8" t="e">
        <f t="shared" si="58"/>
        <v>#VALUE!</v>
      </c>
      <c r="EI55" s="8" t="e">
        <f t="shared" si="59"/>
        <v>#VALUE!</v>
      </c>
      <c r="EJ55" s="8"/>
      <c r="EK55" s="32">
        <v>579.5</v>
      </c>
      <c r="EL55" s="32">
        <v>24.027900000000002</v>
      </c>
      <c r="EM55" s="32">
        <v>23.3918</v>
      </c>
      <c r="EN55" s="8">
        <f t="shared" si="22"/>
        <v>0.97352660865077667</v>
      </c>
      <c r="EO55" s="8">
        <f t="shared" si="60"/>
        <v>4.3365653902644918E-5</v>
      </c>
      <c r="EP55" s="8">
        <f t="shared" si="61"/>
        <v>4.4286819151917456E-5</v>
      </c>
      <c r="EQ55" s="8"/>
      <c r="ER55" s="33">
        <v>1100.28</v>
      </c>
      <c r="ES55" s="33">
        <v>16.625</v>
      </c>
      <c r="ET55" s="33">
        <v>23.225619999999999</v>
      </c>
      <c r="EU55" s="1">
        <f t="shared" si="23"/>
        <v>1.3970297744360902</v>
      </c>
      <c r="EV55" s="1">
        <f t="shared" si="62"/>
        <v>1.1559007724426864E-5</v>
      </c>
      <c r="EW55" s="1">
        <f t="shared" si="63"/>
        <v>8.3524904221365937E-6</v>
      </c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</row>
    <row r="56" spans="1:254" s="30" customFormat="1" ht="16.5" x14ac:dyDescent="0.3">
      <c r="A56" s="4">
        <v>34789</v>
      </c>
      <c r="B56" s="1">
        <v>8.9991000000000003</v>
      </c>
      <c r="C56" s="8">
        <f t="shared" si="1"/>
        <v>10.258984787367625</v>
      </c>
      <c r="D56" s="1">
        <v>92.321629999999999</v>
      </c>
      <c r="E56" s="2">
        <f t="shared" si="65"/>
        <v>10.185708821774684</v>
      </c>
      <c r="F56" s="8">
        <f t="shared" si="24"/>
        <v>-1.2225519791388137E-4</v>
      </c>
      <c r="G56" s="26">
        <f t="shared" si="25"/>
        <v>-1.214119748718101E-4</v>
      </c>
      <c r="H56" s="1">
        <v>1321.3</v>
      </c>
      <c r="I56" s="1"/>
      <c r="J56" s="1">
        <v>4.4453000000000005</v>
      </c>
      <c r="K56" s="8">
        <f t="shared" si="2"/>
        <v>9.3181697523226763</v>
      </c>
      <c r="L56" s="1">
        <v>41.422059999999995</v>
      </c>
      <c r="M56" s="2">
        <f t="shared" si="26"/>
        <v>4.4451237879069767</v>
      </c>
      <c r="N56" s="8">
        <f t="shared" si="27"/>
        <v>-1.1006725034036008E-4</v>
      </c>
      <c r="O56" s="26">
        <f t="shared" si="28"/>
        <v>-1.1673473015072489E-4</v>
      </c>
      <c r="P56" s="1">
        <v>4571.8599999999997</v>
      </c>
      <c r="Q56" s="1"/>
      <c r="R56" s="1">
        <v>2026.93</v>
      </c>
      <c r="S56" s="1">
        <v>14.0937</v>
      </c>
      <c r="T56" s="1">
        <v>71.733879999999999</v>
      </c>
      <c r="U56" s="2">
        <f t="shared" si="0"/>
        <v>5.0897833783889253</v>
      </c>
      <c r="V56" s="2">
        <f t="shared" si="29"/>
        <v>-3.7871292472238198</v>
      </c>
      <c r="W56" s="2">
        <f t="shared" si="3"/>
        <v>-0.74938360225455569</v>
      </c>
      <c r="X56" s="1"/>
      <c r="Y56" s="31">
        <v>17.992699999999999</v>
      </c>
      <c r="Z56" s="1">
        <v>30.988049999999998</v>
      </c>
      <c r="AA56" s="2">
        <f t="shared" si="4"/>
        <v>1.722256804148349</v>
      </c>
      <c r="AB56" s="2">
        <f t="shared" si="30"/>
        <v>0</v>
      </c>
      <c r="AC56" s="2">
        <f t="shared" si="31"/>
        <v>0</v>
      </c>
      <c r="AD56" s="1">
        <v>2227.23</v>
      </c>
      <c r="AE56" s="1"/>
      <c r="AF56" s="32">
        <v>631.76</v>
      </c>
      <c r="AG56" s="32">
        <v>500.71000000000004</v>
      </c>
      <c r="AH56" s="32">
        <v>3670.9279999999999</v>
      </c>
      <c r="AI56" s="32"/>
      <c r="AJ56" s="32">
        <v>1281.99</v>
      </c>
      <c r="AK56" s="32">
        <v>11.776300000000001</v>
      </c>
      <c r="AL56" s="32">
        <v>30.70608</v>
      </c>
      <c r="AM56" s="7">
        <f t="shared" si="5"/>
        <v>2.6074471608230088</v>
      </c>
      <c r="AN56" s="7">
        <f t="shared" si="32"/>
        <v>7.999608935135688E-2</v>
      </c>
      <c r="AO56" s="7">
        <f t="shared" si="33"/>
        <v>3.1396086662814238E-2</v>
      </c>
      <c r="AP56" s="7"/>
      <c r="AQ56" s="32">
        <v>2429.02</v>
      </c>
      <c r="AR56" s="32">
        <v>16.656300000000002</v>
      </c>
      <c r="AS56" s="32">
        <v>82.734440000000006</v>
      </c>
      <c r="AT56" s="32">
        <f t="shared" si="6"/>
        <v>4.9671559710139706</v>
      </c>
      <c r="AU56" s="32">
        <f t="shared" si="34"/>
        <v>0.10948544967245284</v>
      </c>
      <c r="AV56" s="32">
        <f t="shared" si="35"/>
        <v>2.2509358874805763E-2</v>
      </c>
      <c r="AW56" s="32"/>
      <c r="AX56" s="32">
        <v>266.37</v>
      </c>
      <c r="AY56" s="32">
        <v>1.2589000000000001</v>
      </c>
      <c r="AZ56" s="32">
        <v>4.2568599999999996</v>
      </c>
      <c r="BA56" s="8">
        <f t="shared" si="7"/>
        <v>3.3814123441099366</v>
      </c>
      <c r="BB56" s="8">
        <f t="shared" si="36"/>
        <v>2.1882318596133456E-4</v>
      </c>
      <c r="BC56" s="8">
        <f t="shared" si="37"/>
        <v>6.1034238320822887E-5</v>
      </c>
      <c r="BD56" s="8"/>
      <c r="BE56" s="32">
        <v>21623.420000000002</v>
      </c>
      <c r="BF56" s="32">
        <v>12.8125</v>
      </c>
      <c r="BG56" s="32">
        <v>58.891959999999997</v>
      </c>
      <c r="BH56" s="8">
        <f t="shared" si="8"/>
        <v>4.5964456585365854</v>
      </c>
      <c r="BI56" s="8">
        <f t="shared" si="38"/>
        <v>-3.7290806894238211E-5</v>
      </c>
      <c r="BJ56" s="8">
        <f t="shared" si="39"/>
        <v>-8.4210526418715403E-6</v>
      </c>
      <c r="BK56" s="8"/>
      <c r="BL56" s="32">
        <v>1630.3500000000001</v>
      </c>
      <c r="BM56" s="32">
        <v>24</v>
      </c>
      <c r="BN56" s="32">
        <v>31.280150000000003</v>
      </c>
      <c r="BO56" s="8">
        <f t="shared" si="9"/>
        <v>1.3033395833333334</v>
      </c>
      <c r="BP56" s="8">
        <f t="shared" si="40"/>
        <v>-8.0757192682731169E-6</v>
      </c>
      <c r="BQ56" s="8">
        <f t="shared" si="41"/>
        <v>-6.2204724369796516E-6</v>
      </c>
      <c r="BR56" s="8"/>
      <c r="BS56" s="32">
        <v>12888.07</v>
      </c>
      <c r="BT56" s="32">
        <v>5.3047000000000004</v>
      </c>
      <c r="BU56" s="32">
        <v>35.172200000000004</v>
      </c>
      <c r="BV56" s="8">
        <f t="shared" si="10"/>
        <v>6.6303843761192907</v>
      </c>
      <c r="BW56" s="8">
        <f t="shared" si="42"/>
        <v>6.0142862273531404E-4</v>
      </c>
      <c r="BX56" s="8">
        <f t="shared" si="43"/>
        <v>9.353181927274079E-5</v>
      </c>
      <c r="BY56" s="8"/>
      <c r="BZ56" s="32">
        <v>986.71</v>
      </c>
      <c r="CA56" s="32">
        <v>16.4358</v>
      </c>
      <c r="CB56" s="32">
        <v>45.405919999999995</v>
      </c>
      <c r="CC56" s="8">
        <f t="shared" si="11"/>
        <v>2.762623054551649</v>
      </c>
      <c r="CD56" s="8">
        <f t="shared" si="44"/>
        <v>4.9327919837532106E-4</v>
      </c>
      <c r="CE56" s="8">
        <f t="shared" si="45"/>
        <v>1.7821831869271887E-4</v>
      </c>
      <c r="CF56" s="8"/>
      <c r="CG56" s="32">
        <v>768</v>
      </c>
      <c r="CH56" s="32">
        <v>21</v>
      </c>
      <c r="CI56" s="8">
        <f t="shared" si="12"/>
        <v>1.1993095238095239</v>
      </c>
      <c r="CJ56" s="32">
        <v>25.185500000000001</v>
      </c>
      <c r="CK56" s="8">
        <f t="shared" si="13"/>
        <v>5.3812741158953958E-7</v>
      </c>
      <c r="CL56" s="26">
        <f t="shared" si="14"/>
        <v>5.4054053902352628E-7</v>
      </c>
      <c r="CM56" s="26"/>
      <c r="CN56" s="32">
        <v>884.33</v>
      </c>
      <c r="CO56" s="32">
        <v>14.875</v>
      </c>
      <c r="CP56" s="32">
        <v>38.236059999999995</v>
      </c>
      <c r="CQ56" s="8">
        <f t="shared" si="15"/>
        <v>2.5704914285714282</v>
      </c>
      <c r="CR56" s="8">
        <f t="shared" si="46"/>
        <v>1.8805512860386988E-5</v>
      </c>
      <c r="CS56" s="8">
        <f t="shared" si="47"/>
        <v>7.4889867738292537E-6</v>
      </c>
      <c r="CT56" s="8"/>
      <c r="CU56" s="32">
        <v>3658.35</v>
      </c>
      <c r="CV56" s="32">
        <v>2.3149999999999999</v>
      </c>
      <c r="CW56" s="32">
        <v>13.42834</v>
      </c>
      <c r="CX56" s="8">
        <f t="shared" si="16"/>
        <v>5.8005788336933044</v>
      </c>
      <c r="CY56" s="8">
        <f t="shared" si="48"/>
        <v>1.362615078949937E-3</v>
      </c>
      <c r="CZ56" s="8">
        <f t="shared" si="49"/>
        <v>2.3444133717626103E-4</v>
      </c>
      <c r="DA56" s="8"/>
      <c r="DB56" s="32">
        <v>1549.91</v>
      </c>
      <c r="DC56" s="32">
        <v>7.1458000000000004</v>
      </c>
      <c r="DD56" s="32">
        <v>27.173650000000002</v>
      </c>
      <c r="DE56" s="8">
        <f t="shared" si="17"/>
        <v>3.8027442693610234</v>
      </c>
      <c r="DF56" s="8">
        <f t="shared" si="50"/>
        <v>0.67767212540481514</v>
      </c>
      <c r="DG56" s="8">
        <f t="shared" si="51"/>
        <v>0.1817069566411712</v>
      </c>
      <c r="DH56" s="8"/>
      <c r="DI56" s="32">
        <v>705.61</v>
      </c>
      <c r="DJ56" s="32">
        <v>12.6875</v>
      </c>
      <c r="DK56" s="32">
        <v>14.034550000000001</v>
      </c>
      <c r="DL56" s="8">
        <f t="shared" si="18"/>
        <v>1.1061714285714286</v>
      </c>
      <c r="DM56" s="8">
        <f t="shared" si="52"/>
        <v>6.7296526297968816E-5</v>
      </c>
      <c r="DN56" s="8">
        <f t="shared" si="53"/>
        <v>6.1366370461585218E-5</v>
      </c>
      <c r="DO56" s="8"/>
      <c r="DP56" s="32">
        <v>2741.57</v>
      </c>
      <c r="DQ56" s="32">
        <v>2.1182000000000003</v>
      </c>
      <c r="DR56" s="32">
        <v>10.242620000000001</v>
      </c>
      <c r="DS56" s="8">
        <f t="shared" si="19"/>
        <v>4.8355301671230286</v>
      </c>
      <c r="DT56" s="8">
        <f t="shared" si="54"/>
        <v>1.2176988839266651</v>
      </c>
      <c r="DU56" s="8">
        <f t="shared" si="55"/>
        <v>0.270508087035358</v>
      </c>
      <c r="DV56" s="8"/>
      <c r="DW56" s="32">
        <v>1508.73</v>
      </c>
      <c r="DX56" s="32">
        <v>20.171400000000002</v>
      </c>
      <c r="DY56" s="32">
        <v>52.872150000000005</v>
      </c>
      <c r="DZ56" s="8">
        <f t="shared" si="20"/>
        <v>2.6211442934055147</v>
      </c>
      <c r="EA56" s="8">
        <f t="shared" si="56"/>
        <v>-2.0154711861112031</v>
      </c>
      <c r="EB56" s="8">
        <f t="shared" si="57"/>
        <v>-0.7656617765333027</v>
      </c>
      <c r="EC56" s="8"/>
      <c r="ED56" s="32" t="s">
        <v>1</v>
      </c>
      <c r="EE56" s="32" t="s">
        <v>1</v>
      </c>
      <c r="EF56" s="32" t="e">
        <v>#VALUE!</v>
      </c>
      <c r="EG56" s="8" t="e">
        <f t="shared" si="21"/>
        <v>#VALUE!</v>
      </c>
      <c r="EH56" s="8" t="e">
        <f t="shared" si="58"/>
        <v>#VALUE!</v>
      </c>
      <c r="EI56" s="8" t="e">
        <f t="shared" si="59"/>
        <v>#VALUE!</v>
      </c>
      <c r="EJ56" s="8"/>
      <c r="EK56" s="32">
        <v>571.4</v>
      </c>
      <c r="EL56" s="32">
        <v>23.691800000000001</v>
      </c>
      <c r="EM56" s="32">
        <v>23.06465</v>
      </c>
      <c r="EN56" s="8">
        <f t="shared" si="22"/>
        <v>0.97352881587722329</v>
      </c>
      <c r="EO56" s="8">
        <f t="shared" si="60"/>
        <v>5.1269952527935996E-5</v>
      </c>
      <c r="EP56" s="8">
        <f t="shared" si="61"/>
        <v>5.2293167528194573E-5</v>
      </c>
      <c r="EQ56" s="8"/>
      <c r="ER56" s="33">
        <v>1129.23</v>
      </c>
      <c r="ES56" s="33">
        <v>17.0625</v>
      </c>
      <c r="ET56" s="33">
        <v>23.836819999999999</v>
      </c>
      <c r="EU56" s="1">
        <f t="shared" si="23"/>
        <v>1.3970297435897436</v>
      </c>
      <c r="EV56" s="1">
        <f t="shared" si="62"/>
        <v>-7.2585216776130933E-7</v>
      </c>
      <c r="EW56" s="1">
        <f t="shared" si="63"/>
        <v>-5.2631579117168314E-7</v>
      </c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</row>
    <row r="57" spans="1:254" s="30" customFormat="1" ht="16.5" x14ac:dyDescent="0.3">
      <c r="A57" s="4">
        <v>34817</v>
      </c>
      <c r="B57" s="1">
        <v>9.3323999999999998</v>
      </c>
      <c r="C57" s="8">
        <f t="shared" si="1"/>
        <v>10.258977326304059</v>
      </c>
      <c r="D57" s="1">
        <v>95.740880000000004</v>
      </c>
      <c r="E57" s="2">
        <f t="shared" si="65"/>
        <v>10.562980137704187</v>
      </c>
      <c r="F57" s="8">
        <f t="shared" si="24"/>
        <v>6.8386243380827325E-5</v>
      </c>
      <c r="G57" s="26">
        <f t="shared" si="25"/>
        <v>6.9629629618983557E-5</v>
      </c>
      <c r="H57" s="1">
        <v>1370.24</v>
      </c>
      <c r="I57" s="1"/>
      <c r="J57" s="1">
        <v>5.1093999999999999</v>
      </c>
      <c r="K57" s="8">
        <f t="shared" si="2"/>
        <v>9.2995968215446041</v>
      </c>
      <c r="L57" s="1">
        <v>47.515360000000001</v>
      </c>
      <c r="M57" s="2">
        <f t="shared" si="26"/>
        <v>5.1091612241860469</v>
      </c>
      <c r="N57" s="8">
        <f t="shared" si="27"/>
        <v>8.8729390852623255E-2</v>
      </c>
      <c r="O57" s="26">
        <f t="shared" si="28"/>
        <v>9.4896532517479315E-2</v>
      </c>
      <c r="P57" s="1">
        <v>5254.83</v>
      </c>
      <c r="Q57" s="1"/>
      <c r="R57" s="1">
        <v>2089.85</v>
      </c>
      <c r="S57" s="1">
        <v>14.5312</v>
      </c>
      <c r="T57" s="1">
        <v>73.960630000000009</v>
      </c>
      <c r="U57" s="2">
        <f t="shared" si="0"/>
        <v>5.089781298172209</v>
      </c>
      <c r="V57" s="2">
        <f t="shared" si="29"/>
        <v>-1.5153807758144547E-4</v>
      </c>
      <c r="W57" s="2">
        <f t="shared" si="3"/>
        <v>-3.0228045150071381E-5</v>
      </c>
      <c r="X57" s="1"/>
      <c r="Y57" s="31">
        <v>19.142400000000002</v>
      </c>
      <c r="Z57" s="1">
        <v>32.968120000000006</v>
      </c>
      <c r="AA57" s="2">
        <f t="shared" si="4"/>
        <v>1.722256352390505</v>
      </c>
      <c r="AB57" s="2">
        <f t="shared" si="30"/>
        <v>-1.4446350735558096E-5</v>
      </c>
      <c r="AC57" s="2">
        <f t="shared" si="31"/>
        <v>-8.6477293508302466E-6</v>
      </c>
      <c r="AD57" s="1">
        <v>2369.5500000000002</v>
      </c>
      <c r="AE57" s="1"/>
      <c r="AF57" s="32">
        <v>650.36</v>
      </c>
      <c r="AG57" s="32">
        <v>514.71</v>
      </c>
      <c r="AH57" s="32">
        <v>3768.7829999999999</v>
      </c>
      <c r="AI57" s="32"/>
      <c r="AJ57" s="32">
        <v>1408.46</v>
      </c>
      <c r="AK57" s="32">
        <v>12.938000000000001</v>
      </c>
      <c r="AL57" s="32">
        <v>33.735250000000001</v>
      </c>
      <c r="AM57" s="7">
        <f t="shared" si="5"/>
        <v>2.6074547843561602</v>
      </c>
      <c r="AN57" s="7">
        <f t="shared" si="32"/>
        <v>2.4563530778842877E-4</v>
      </c>
      <c r="AO57" s="7">
        <f t="shared" si="33"/>
        <v>9.8633271911285902E-5</v>
      </c>
      <c r="AP57" s="7"/>
      <c r="AQ57" s="32">
        <v>2533.84</v>
      </c>
      <c r="AR57" s="32">
        <v>17.375</v>
      </c>
      <c r="AS57" s="32">
        <v>86.304630000000003</v>
      </c>
      <c r="AT57" s="32">
        <f t="shared" si="6"/>
        <v>4.9671729496402879</v>
      </c>
      <c r="AU57" s="32">
        <f t="shared" si="34"/>
        <v>1.4350256012796764E-3</v>
      </c>
      <c r="AV57" s="32">
        <f t="shared" si="35"/>
        <v>2.9500363226864224E-4</v>
      </c>
      <c r="AW57" s="32"/>
      <c r="AX57" s="32">
        <v>289.04000000000002</v>
      </c>
      <c r="AY57" s="32">
        <v>1.3661000000000001</v>
      </c>
      <c r="AZ57" s="32">
        <v>4.6191400000000007</v>
      </c>
      <c r="BA57" s="8">
        <f t="shared" si="7"/>
        <v>3.3812605226557357</v>
      </c>
      <c r="BB57" s="8">
        <f t="shared" si="36"/>
        <v>-6.7378361374357447E-4</v>
      </c>
      <c r="BC57" s="8">
        <f t="shared" si="37"/>
        <v>-2.0740328858376289E-4</v>
      </c>
      <c r="BD57" s="8"/>
      <c r="BE57" s="32">
        <v>20041.22</v>
      </c>
      <c r="BF57" s="32">
        <v>11.875</v>
      </c>
      <c r="BG57" s="32">
        <v>54.582800000000006</v>
      </c>
      <c r="BH57" s="8">
        <f t="shared" si="8"/>
        <v>4.5964463157894739</v>
      </c>
      <c r="BI57" s="8">
        <f t="shared" si="38"/>
        <v>3.7290806894238211E-5</v>
      </c>
      <c r="BJ57" s="8">
        <f t="shared" si="39"/>
        <v>7.8048780540740381E-6</v>
      </c>
      <c r="BK57" s="8"/>
      <c r="BL57" s="32">
        <v>1609.13</v>
      </c>
      <c r="BM57" s="32">
        <v>23.6875</v>
      </c>
      <c r="BN57" s="32">
        <v>30.872859999999999</v>
      </c>
      <c r="BO57" s="8">
        <f t="shared" si="9"/>
        <v>1.3033397361477572</v>
      </c>
      <c r="BP57" s="8">
        <f t="shared" si="40"/>
        <v>4.7489382047234208E-6</v>
      </c>
      <c r="BQ57" s="8">
        <f t="shared" si="41"/>
        <v>3.6197916645774875E-6</v>
      </c>
      <c r="BR57" s="8"/>
      <c r="BS57" s="32">
        <v>15554.9</v>
      </c>
      <c r="BT57" s="32">
        <v>6.3984000000000005</v>
      </c>
      <c r="BU57" s="32">
        <v>42.424200000000006</v>
      </c>
      <c r="BV57" s="8">
        <f t="shared" si="10"/>
        <v>6.6304388597149293</v>
      </c>
      <c r="BW57" s="8">
        <f t="shared" si="42"/>
        <v>2.1138654403072216E-3</v>
      </c>
      <c r="BX57" s="8">
        <f t="shared" si="43"/>
        <v>3.4860783832968423E-4</v>
      </c>
      <c r="BY57" s="8"/>
      <c r="BZ57" s="32">
        <v>1046.17</v>
      </c>
      <c r="CA57" s="32">
        <v>17.335100000000001</v>
      </c>
      <c r="CB57" s="32">
        <v>47.890430000000002</v>
      </c>
      <c r="CC57" s="8">
        <f t="shared" si="11"/>
        <v>2.762627847546308</v>
      </c>
      <c r="CD57" s="8">
        <f t="shared" si="44"/>
        <v>2.2358445362439204E-4</v>
      </c>
      <c r="CE57" s="8">
        <f t="shared" si="45"/>
        <v>8.3087041705898201E-5</v>
      </c>
      <c r="CF57" s="8"/>
      <c r="CG57" s="32">
        <v>814.73</v>
      </c>
      <c r="CH57" s="32">
        <v>22.0625</v>
      </c>
      <c r="CI57" s="8">
        <f t="shared" si="12"/>
        <v>1.2151415297450425</v>
      </c>
      <c r="CJ57" s="32">
        <v>26.809060000000002</v>
      </c>
      <c r="CK57" s="8">
        <f t="shared" si="13"/>
        <v>-0.34088287779913462</v>
      </c>
      <c r="CL57" s="26">
        <f t="shared" si="14"/>
        <v>-0.34929363095238108</v>
      </c>
      <c r="CM57" s="26"/>
      <c r="CN57" s="32">
        <v>966.07</v>
      </c>
      <c r="CO57" s="32">
        <v>16.25</v>
      </c>
      <c r="CP57" s="32">
        <v>41.770480000000006</v>
      </c>
      <c r="CQ57" s="8">
        <f t="shared" si="15"/>
        <v>2.5704910769230773</v>
      </c>
      <c r="CR57" s="8">
        <f t="shared" si="46"/>
        <v>-1.4067083925408484E-5</v>
      </c>
      <c r="CS57" s="8">
        <f t="shared" si="47"/>
        <v>-5.7142856983993795E-6</v>
      </c>
      <c r="CT57" s="8"/>
      <c r="CU57" s="32">
        <v>3570.55</v>
      </c>
      <c r="CV57" s="32">
        <v>2.2595000000000001</v>
      </c>
      <c r="CW57" s="32">
        <v>13.152899999999999</v>
      </c>
      <c r="CX57" s="8">
        <f t="shared" si="16"/>
        <v>5.8211551228147815</v>
      </c>
      <c r="CY57" s="8">
        <f t="shared" si="48"/>
        <v>0.27347163972368638</v>
      </c>
      <c r="CZ57" s="8">
        <f t="shared" si="49"/>
        <v>4.6492125269976592E-2</v>
      </c>
      <c r="DA57" s="8"/>
      <c r="DB57" s="32">
        <v>1565.72</v>
      </c>
      <c r="DC57" s="32">
        <v>7.2187000000000001</v>
      </c>
      <c r="DD57" s="32">
        <v>27.219819999999999</v>
      </c>
      <c r="DE57" s="8">
        <f t="shared" si="17"/>
        <v>3.7707371133306546</v>
      </c>
      <c r="DF57" s="8">
        <f t="shared" si="50"/>
        <v>-0.87049014066159069</v>
      </c>
      <c r="DG57" s="8">
        <f t="shared" si="51"/>
        <v>-0.23105005723641897</v>
      </c>
      <c r="DH57" s="8"/>
      <c r="DI57" s="32">
        <v>695.19</v>
      </c>
      <c r="DJ57" s="32">
        <v>12.5</v>
      </c>
      <c r="DK57" s="32">
        <v>13.82714</v>
      </c>
      <c r="DL57" s="8">
        <f t="shared" si="18"/>
        <v>1.1061711999999999</v>
      </c>
      <c r="DM57" s="8">
        <f t="shared" si="52"/>
        <v>-3.1841931442743934E-6</v>
      </c>
      <c r="DN57" s="8">
        <f t="shared" si="53"/>
        <v>-2.8571428585810743E-6</v>
      </c>
      <c r="DO57" s="8"/>
      <c r="DP57" s="32">
        <v>2867.42</v>
      </c>
      <c r="DQ57" s="32">
        <v>2.2154000000000003</v>
      </c>
      <c r="DR57" s="32">
        <v>10.712770000000001</v>
      </c>
      <c r="DS57" s="8">
        <f t="shared" si="19"/>
        <v>4.8355917667238417</v>
      </c>
      <c r="DT57" s="8">
        <f t="shared" si="54"/>
        <v>6.454218294413011E-4</v>
      </c>
      <c r="DU57" s="8">
        <f t="shared" si="55"/>
        <v>1.3646775564279956E-4</v>
      </c>
      <c r="DV57" s="8"/>
      <c r="DW57" s="32">
        <v>1517.58</v>
      </c>
      <c r="DX57" s="32">
        <v>20.2897</v>
      </c>
      <c r="DY57" s="32">
        <v>53.182259999999999</v>
      </c>
      <c r="DZ57" s="8">
        <f t="shared" si="20"/>
        <v>2.6211457044707411</v>
      </c>
      <c r="EA57" s="8">
        <f t="shared" si="56"/>
        <v>7.4824845030915414E-5</v>
      </c>
      <c r="EB57" s="8">
        <f t="shared" si="57"/>
        <v>2.8630090124770469E-5</v>
      </c>
      <c r="EC57" s="8"/>
      <c r="ED57" s="32" t="s">
        <v>1</v>
      </c>
      <c r="EE57" s="32" t="s">
        <v>1</v>
      </c>
      <c r="EF57" s="32" t="e">
        <v>#VALUE!</v>
      </c>
      <c r="EG57" s="8" t="e">
        <f t="shared" si="21"/>
        <v>#VALUE!</v>
      </c>
      <c r="EH57" s="8" t="e">
        <f t="shared" si="58"/>
        <v>#VALUE!</v>
      </c>
      <c r="EI57" s="8" t="e">
        <f t="shared" si="59"/>
        <v>#VALUE!</v>
      </c>
      <c r="EJ57" s="8"/>
      <c r="EK57" s="32">
        <v>597.96</v>
      </c>
      <c r="EL57" s="32">
        <v>24.476000000000003</v>
      </c>
      <c r="EM57" s="32">
        <v>23.8367</v>
      </c>
      <c r="EN57" s="8">
        <f t="shared" si="22"/>
        <v>0.97388053603529978</v>
      </c>
      <c r="EO57" s="8">
        <f t="shared" si="60"/>
        <v>8.248075118000537E-3</v>
      </c>
      <c r="EP57" s="8">
        <f t="shared" si="61"/>
        <v>8.6087025890801971E-3</v>
      </c>
      <c r="EQ57" s="8"/>
      <c r="ER57" s="33">
        <v>1158.19</v>
      </c>
      <c r="ES57" s="33">
        <v>17.5</v>
      </c>
      <c r="ET57" s="33">
        <v>24.44802</v>
      </c>
      <c r="EU57" s="1">
        <f t="shared" si="23"/>
        <v>1.3970297142857142</v>
      </c>
      <c r="EV57" s="1">
        <f t="shared" si="62"/>
        <v>-7.0747018607669085E-7</v>
      </c>
      <c r="EW57" s="1">
        <f t="shared" si="63"/>
        <v>-5.1282051050094424E-7</v>
      </c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</row>
    <row r="58" spans="1:254" s="30" customFormat="1" ht="16.5" x14ac:dyDescent="0.3">
      <c r="A58" s="4">
        <v>34850</v>
      </c>
      <c r="B58" s="1">
        <v>9.6657000000000011</v>
      </c>
      <c r="C58" s="8">
        <f t="shared" si="1"/>
        <v>10.180367691941607</v>
      </c>
      <c r="D58" s="1">
        <v>98.400379999999998</v>
      </c>
      <c r="E58" s="2">
        <f t="shared" si="65"/>
        <v>10.940251453633691</v>
      </c>
      <c r="F58" s="8">
        <f t="shared" si="24"/>
        <v>0.74671684729065446</v>
      </c>
      <c r="G58" s="26">
        <f t="shared" si="25"/>
        <v>0.75981714285715807</v>
      </c>
      <c r="H58" s="1">
        <v>1419.18</v>
      </c>
      <c r="I58" s="1"/>
      <c r="J58" s="1">
        <v>5.2930000000000001</v>
      </c>
      <c r="K58" s="8">
        <f t="shared" si="2"/>
        <v>9.2995900245607412</v>
      </c>
      <c r="L58" s="1">
        <v>49.222730000000006</v>
      </c>
      <c r="M58" s="2">
        <f t="shared" si="26"/>
        <v>5.2927469581395359</v>
      </c>
      <c r="N58" s="8">
        <f t="shared" si="27"/>
        <v>3.535247246748483E-5</v>
      </c>
      <c r="O58" s="26">
        <f t="shared" si="28"/>
        <v>3.5976435591500433E-5</v>
      </c>
      <c r="P58" s="1">
        <v>5443.6500000000005</v>
      </c>
      <c r="Q58" s="1"/>
      <c r="R58" s="1">
        <v>2215.69</v>
      </c>
      <c r="S58" s="1">
        <v>15.4062</v>
      </c>
      <c r="T58" s="1">
        <v>78.109560000000002</v>
      </c>
      <c r="U58" s="2">
        <f t="shared" si="0"/>
        <v>5.0700081785255291</v>
      </c>
      <c r="V58" s="2">
        <f t="shared" si="29"/>
        <v>-1.5034510307816757</v>
      </c>
      <c r="W58" s="2">
        <f t="shared" si="3"/>
        <v>-0.30462863590069666</v>
      </c>
      <c r="X58" s="1"/>
      <c r="Y58" s="31">
        <v>22.534000000000002</v>
      </c>
      <c r="Z58" s="1">
        <v>38.590770000000006</v>
      </c>
      <c r="AA58" s="2">
        <f t="shared" si="4"/>
        <v>1.7125574687139435</v>
      </c>
      <c r="AB58" s="2">
        <f t="shared" si="30"/>
        <v>-0.3470206750669288</v>
      </c>
      <c r="AC58" s="2">
        <f t="shared" si="31"/>
        <v>-0.21855464476763942</v>
      </c>
      <c r="AD58" s="1">
        <v>2789.38</v>
      </c>
      <c r="AE58" s="1"/>
      <c r="AF58" s="32">
        <v>676.36</v>
      </c>
      <c r="AG58" s="32">
        <v>533.4</v>
      </c>
      <c r="AH58" s="32">
        <v>3919.8739999999998</v>
      </c>
      <c r="AI58" s="32"/>
      <c r="AJ58" s="32">
        <v>1405.8</v>
      </c>
      <c r="AK58" s="32">
        <v>12.913600000000001</v>
      </c>
      <c r="AL58" s="32">
        <v>33.671480000000003</v>
      </c>
      <c r="AM58" s="7">
        <f t="shared" si="5"/>
        <v>2.6074433155742782</v>
      </c>
      <c r="AN58" s="7">
        <f t="shared" si="32"/>
        <v>-3.8653654187317051E-4</v>
      </c>
      <c r="AO58" s="7">
        <f t="shared" si="33"/>
        <v>-1.481032617086514E-4</v>
      </c>
      <c r="AP58" s="7"/>
      <c r="AQ58" s="32">
        <v>2630.12</v>
      </c>
      <c r="AR58" s="32">
        <v>17.843800000000002</v>
      </c>
      <c r="AS58" s="32">
        <v>88.632999999999996</v>
      </c>
      <c r="AT58" s="32">
        <f t="shared" si="6"/>
        <v>4.9671594615496693</v>
      </c>
      <c r="AU58" s="32">
        <f t="shared" si="34"/>
        <v>-1.1797873030241529E-3</v>
      </c>
      <c r="AV58" s="32">
        <f t="shared" si="35"/>
        <v>-2.4067879138511827E-4</v>
      </c>
      <c r="AW58" s="32"/>
      <c r="AX58" s="32">
        <v>314.95999999999998</v>
      </c>
      <c r="AY58" s="32">
        <v>1.4844000000000002</v>
      </c>
      <c r="AZ58" s="32">
        <v>5.0191699999999999</v>
      </c>
      <c r="BA58" s="8">
        <f t="shared" si="7"/>
        <v>3.3812786310967389</v>
      </c>
      <c r="BB58" s="8">
        <f t="shared" si="36"/>
        <v>8.72673840024851E-5</v>
      </c>
      <c r="BC58" s="8">
        <f t="shared" si="37"/>
        <v>2.688016982527186E-5</v>
      </c>
      <c r="BD58" s="8"/>
      <c r="BE58" s="32">
        <v>20990.54</v>
      </c>
      <c r="BF58" s="32">
        <v>12.4375</v>
      </c>
      <c r="BG58" s="32">
        <v>57.152270000000001</v>
      </c>
      <c r="BH58" s="8">
        <f t="shared" si="8"/>
        <v>4.5951573869346731</v>
      </c>
      <c r="BI58" s="8">
        <f t="shared" si="38"/>
        <v>-7.2009277908094069E-2</v>
      </c>
      <c r="BJ58" s="8">
        <f t="shared" si="39"/>
        <v>-1.603105263157989E-2</v>
      </c>
      <c r="BK58" s="8"/>
      <c r="BL58" s="32">
        <v>1684.77</v>
      </c>
      <c r="BM58" s="32">
        <v>24.5625</v>
      </c>
      <c r="BN58" s="32">
        <v>32.01726</v>
      </c>
      <c r="BO58" s="8">
        <f t="shared" si="9"/>
        <v>1.3035016793893131</v>
      </c>
      <c r="BP58" s="8">
        <f t="shared" si="40"/>
        <v>5.0923149473175236E-3</v>
      </c>
      <c r="BQ58" s="8">
        <f t="shared" si="41"/>
        <v>3.9777308707109604E-3</v>
      </c>
      <c r="BR58" s="8"/>
      <c r="BS58" s="32">
        <v>17055.310000000001</v>
      </c>
      <c r="BT58" s="32">
        <v>7.0156000000000001</v>
      </c>
      <c r="BU58" s="32">
        <v>46.516390000000001</v>
      </c>
      <c r="BV58" s="8">
        <f t="shared" si="10"/>
        <v>6.6304222019499406</v>
      </c>
      <c r="BW58" s="8">
        <f t="shared" si="42"/>
        <v>-7.4077572308880644E-4</v>
      </c>
      <c r="BX58" s="8">
        <f t="shared" si="43"/>
        <v>-1.1686421605716646E-4</v>
      </c>
      <c r="BY58" s="8"/>
      <c r="BZ58" s="32">
        <v>1076.1100000000001</v>
      </c>
      <c r="CA58" s="32">
        <v>17.831300000000002</v>
      </c>
      <c r="CB58" s="32">
        <v>49.40493</v>
      </c>
      <c r="CC58" s="8">
        <f t="shared" si="11"/>
        <v>2.7706858165136583</v>
      </c>
      <c r="CD58" s="8">
        <f t="shared" si="44"/>
        <v>0.39200149577358967</v>
      </c>
      <c r="CE58" s="8">
        <f t="shared" si="45"/>
        <v>0.14368406204751927</v>
      </c>
      <c r="CF58" s="8"/>
      <c r="CG58" s="32">
        <v>830.89</v>
      </c>
      <c r="CH58" s="32">
        <v>22.5</v>
      </c>
      <c r="CI58" s="8">
        <f t="shared" si="12"/>
        <v>1.2154937777777779</v>
      </c>
      <c r="CJ58" s="32">
        <v>27.348610000000001</v>
      </c>
      <c r="CK58" s="8">
        <f t="shared" si="13"/>
        <v>-7.8485264793849499E-3</v>
      </c>
      <c r="CL58" s="26">
        <f t="shared" si="14"/>
        <v>-7.9255807365418152E-3</v>
      </c>
      <c r="CM58" s="26"/>
      <c r="CN58" s="32">
        <v>987.66</v>
      </c>
      <c r="CO58" s="32">
        <v>16.531200000000002</v>
      </c>
      <c r="CP58" s="32">
        <v>42.673559999999995</v>
      </c>
      <c r="CQ58" s="8">
        <f t="shared" si="15"/>
        <v>2.581395180023228</v>
      </c>
      <c r="CR58" s="8">
        <f t="shared" si="46"/>
        <v>0.46039325917662333</v>
      </c>
      <c r="CS58" s="8">
        <f t="shared" si="47"/>
        <v>0.18025790916921547</v>
      </c>
      <c r="CT58" s="8"/>
      <c r="CU58" s="32">
        <v>4068.09</v>
      </c>
      <c r="CV58" s="32">
        <v>2.5743</v>
      </c>
      <c r="CW58" s="32">
        <v>14.98569</v>
      </c>
      <c r="CX58" s="8">
        <f t="shared" si="16"/>
        <v>5.8212679174921336</v>
      </c>
      <c r="CY58" s="8">
        <f t="shared" si="48"/>
        <v>1.5869415900955988E-3</v>
      </c>
      <c r="CZ58" s="8">
        <f t="shared" si="49"/>
        <v>2.9036733790821501E-4</v>
      </c>
      <c r="DA58" s="8"/>
      <c r="DB58" s="32">
        <v>1602.4</v>
      </c>
      <c r="DC58" s="32">
        <v>7.3437000000000001</v>
      </c>
      <c r="DD58" s="32">
        <v>27.827660000000002</v>
      </c>
      <c r="DE58" s="8">
        <f t="shared" si="17"/>
        <v>3.7893241826327331</v>
      </c>
      <c r="DF58" s="8">
        <f t="shared" si="50"/>
        <v>0.51158566283238815</v>
      </c>
      <c r="DG58" s="8">
        <f t="shared" si="51"/>
        <v>0.13649786083366838</v>
      </c>
      <c r="DH58" s="8"/>
      <c r="DI58" s="32">
        <v>794.42000000000007</v>
      </c>
      <c r="DJ58" s="32">
        <v>14.1563</v>
      </c>
      <c r="DK58" s="32">
        <v>15.65924</v>
      </c>
      <c r="DL58" s="8">
        <f t="shared" si="18"/>
        <v>1.1061675720350657</v>
      </c>
      <c r="DM58" s="8">
        <f t="shared" si="52"/>
        <v>-5.3487776338980262E-5</v>
      </c>
      <c r="DN58" s="8">
        <f t="shared" si="53"/>
        <v>-5.1358559998826436E-5</v>
      </c>
      <c r="DO58" s="8"/>
      <c r="DP58" s="32">
        <v>3146.07</v>
      </c>
      <c r="DQ58" s="32">
        <v>2.4307000000000003</v>
      </c>
      <c r="DR58" s="32">
        <v>11.753819999999999</v>
      </c>
      <c r="DS58" s="8">
        <f t="shared" si="19"/>
        <v>4.8355700004114031</v>
      </c>
      <c r="DT58" s="8">
        <f t="shared" si="54"/>
        <v>-2.4450740868568966E-4</v>
      </c>
      <c r="DU58" s="8">
        <f t="shared" si="55"/>
        <v>-5.2907375645672161E-5</v>
      </c>
      <c r="DV58" s="8"/>
      <c r="DW58" s="32">
        <v>1663.5900000000001</v>
      </c>
      <c r="DX58" s="32">
        <v>22.241700000000002</v>
      </c>
      <c r="DY58" s="32">
        <v>58.12453</v>
      </c>
      <c r="DZ58" s="8">
        <f t="shared" si="20"/>
        <v>2.6133132809092827</v>
      </c>
      <c r="EA58" s="8">
        <f t="shared" si="56"/>
        <v>-0.43590096227315184</v>
      </c>
      <c r="EB58" s="8">
        <f t="shared" si="57"/>
        <v>-0.17420641512689183</v>
      </c>
      <c r="EC58" s="8"/>
      <c r="ED58" s="32" t="s">
        <v>1</v>
      </c>
      <c r="EE58" s="32" t="s">
        <v>1</v>
      </c>
      <c r="EF58" s="32" t="e">
        <v>#VALUE!</v>
      </c>
      <c r="EG58" s="8" t="e">
        <f t="shared" si="21"/>
        <v>#VALUE!</v>
      </c>
      <c r="EH58" s="8" t="e">
        <f t="shared" si="58"/>
        <v>#VALUE!</v>
      </c>
      <c r="EI58" s="8" t="e">
        <f t="shared" si="59"/>
        <v>#VALUE!</v>
      </c>
      <c r="EJ58" s="8"/>
      <c r="EK58" s="32">
        <v>607.54</v>
      </c>
      <c r="EL58" s="32">
        <v>24.868000000000002</v>
      </c>
      <c r="EM58" s="32">
        <v>24.219909999999999</v>
      </c>
      <c r="EN58" s="8">
        <f t="shared" si="22"/>
        <v>0.97393879684735385</v>
      </c>
      <c r="EO58" s="8">
        <f t="shared" si="60"/>
        <v>1.3999085615828055E-3</v>
      </c>
      <c r="EP58" s="8">
        <f t="shared" si="61"/>
        <v>1.4488298741618943E-3</v>
      </c>
      <c r="EQ58" s="8"/>
      <c r="ER58" s="33">
        <v>1255.6200000000001</v>
      </c>
      <c r="ES58" s="33">
        <v>18.9375</v>
      </c>
      <c r="ET58" s="33">
        <v>26.273889999999998</v>
      </c>
      <c r="EU58" s="1">
        <f t="shared" si="23"/>
        <v>1.3874001320132012</v>
      </c>
      <c r="EV58" s="1">
        <f t="shared" si="62"/>
        <v>-0.24421540268199946</v>
      </c>
      <c r="EW58" s="1">
        <f t="shared" si="63"/>
        <v>-0.18236021428571414</v>
      </c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</row>
    <row r="59" spans="1:254" s="30" customFormat="1" ht="16.5" x14ac:dyDescent="0.3">
      <c r="A59" s="4">
        <v>34880</v>
      </c>
      <c r="B59" s="1">
        <v>9.3948999999999998</v>
      </c>
      <c r="C59" s="8">
        <f t="shared" si="1"/>
        <v>10.164271040671004</v>
      </c>
      <c r="D59" s="1">
        <v>95.492310000000003</v>
      </c>
      <c r="E59" s="2">
        <f t="shared" si="65"/>
        <v>10.711067223503242</v>
      </c>
      <c r="F59" s="8">
        <f t="shared" si="24"/>
        <v>0.15340591560422673</v>
      </c>
      <c r="G59" s="26">
        <f t="shared" si="25"/>
        <v>0.15122642902219186</v>
      </c>
      <c r="H59" s="1">
        <v>1389.45</v>
      </c>
      <c r="I59" s="1"/>
      <c r="J59" s="1">
        <v>5.6484000000000005</v>
      </c>
      <c r="K59" s="8">
        <f t="shared" si="2"/>
        <v>9.3702995538559595</v>
      </c>
      <c r="L59" s="1">
        <v>52.927200000000006</v>
      </c>
      <c r="M59" s="2">
        <f t="shared" si="26"/>
        <v>5.6482024632558137</v>
      </c>
      <c r="N59" s="8">
        <f t="shared" si="27"/>
        <v>-0.38683062191535045</v>
      </c>
      <c r="O59" s="26">
        <f t="shared" si="28"/>
        <v>-0.39939570527110835</v>
      </c>
      <c r="P59" s="1">
        <v>5809.24</v>
      </c>
      <c r="Q59" s="1"/>
      <c r="R59" s="1">
        <v>2300.4299999999998</v>
      </c>
      <c r="S59" s="1">
        <v>15.9375</v>
      </c>
      <c r="T59" s="1">
        <v>80.802999999999997</v>
      </c>
      <c r="U59" s="2">
        <f t="shared" si="0"/>
        <v>5.0699921568627451</v>
      </c>
      <c r="V59" s="2">
        <f t="shared" si="29"/>
        <v>-1.2730217242332333E-3</v>
      </c>
      <c r="W59" s="2">
        <f t="shared" si="3"/>
        <v>-2.5534525061932101E-4</v>
      </c>
      <c r="X59" s="1"/>
      <c r="Y59" s="31">
        <v>20.924400000000002</v>
      </c>
      <c r="Z59" s="1">
        <v>35.834290000000003</v>
      </c>
      <c r="AA59" s="2">
        <f t="shared" si="4"/>
        <v>1.7125599778249316</v>
      </c>
      <c r="AB59" s="2">
        <f t="shared" si="30"/>
        <v>9.3370367917683795E-5</v>
      </c>
      <c r="AC59" s="2">
        <f t="shared" si="31"/>
        <v>5.2501641960134293E-5</v>
      </c>
      <c r="AD59" s="1">
        <v>2601.37</v>
      </c>
      <c r="AE59" s="1"/>
      <c r="AF59" s="32">
        <v>692.07</v>
      </c>
      <c r="AG59" s="32">
        <v>544.75</v>
      </c>
      <c r="AH59" s="32">
        <v>3998.5909999999999</v>
      </c>
      <c r="AI59" s="32"/>
      <c r="AJ59" s="32">
        <v>1591.01</v>
      </c>
      <c r="AK59" s="32">
        <v>14.576700000000001</v>
      </c>
      <c r="AL59" s="32">
        <v>38.007950000000001</v>
      </c>
      <c r="AM59" s="7">
        <f t="shared" si="5"/>
        <v>2.6074454437561312</v>
      </c>
      <c r="AN59" s="7">
        <f t="shared" si="32"/>
        <v>7.6273431078518469E-5</v>
      </c>
      <c r="AO59" s="7">
        <f t="shared" si="33"/>
        <v>3.1021868416303278E-5</v>
      </c>
      <c r="AP59" s="7"/>
      <c r="AQ59" s="32">
        <v>2602.4900000000002</v>
      </c>
      <c r="AR59" s="32">
        <v>17.656300000000002</v>
      </c>
      <c r="AS59" s="32">
        <v>87.73263</v>
      </c>
      <c r="AT59" s="32">
        <f t="shared" si="6"/>
        <v>4.9689136455542773</v>
      </c>
      <c r="AU59" s="32">
        <f t="shared" si="34"/>
        <v>0.1546888835543089</v>
      </c>
      <c r="AV59" s="32">
        <f t="shared" si="35"/>
        <v>3.0972399040564147E-2</v>
      </c>
      <c r="AW59" s="32"/>
      <c r="AX59" s="32">
        <v>351.90000000000003</v>
      </c>
      <c r="AY59" s="32">
        <v>1.6585000000000001</v>
      </c>
      <c r="AZ59" s="32">
        <v>5.6262700000000008</v>
      </c>
      <c r="BA59" s="8">
        <f t="shared" si="7"/>
        <v>3.3923846849562862</v>
      </c>
      <c r="BB59" s="8">
        <f t="shared" si="36"/>
        <v>5.9114414999289752E-2</v>
      </c>
      <c r="BC59" s="8">
        <f t="shared" si="37"/>
        <v>1.8419390326058549E-2</v>
      </c>
      <c r="BD59" s="8"/>
      <c r="BE59" s="32">
        <v>22617.66</v>
      </c>
      <c r="BF59" s="32">
        <v>13.375</v>
      </c>
      <c r="BG59" s="32">
        <v>61.460230000000003</v>
      </c>
      <c r="BH59" s="8">
        <f t="shared" si="8"/>
        <v>4.5951573831775701</v>
      </c>
      <c r="BI59" s="8">
        <f t="shared" si="38"/>
        <v>-2.2281969412896175E-7</v>
      </c>
      <c r="BJ59" s="8">
        <f t="shared" si="39"/>
        <v>-5.025125471291858E-8</v>
      </c>
      <c r="BK59" s="8"/>
      <c r="BL59" s="32">
        <v>1590.46</v>
      </c>
      <c r="BM59" s="32">
        <v>23.1875</v>
      </c>
      <c r="BN59" s="32">
        <v>30.235469999999999</v>
      </c>
      <c r="BO59" s="8">
        <f t="shared" si="9"/>
        <v>1.3039555795148248</v>
      </c>
      <c r="BP59" s="8">
        <f t="shared" si="40"/>
        <v>1.4128260980223583E-2</v>
      </c>
      <c r="BQ59" s="8">
        <f t="shared" si="41"/>
        <v>1.0524809160302739E-2</v>
      </c>
      <c r="BR59" s="8"/>
      <c r="BS59" s="32">
        <v>19239.46</v>
      </c>
      <c r="BT59" s="32">
        <v>7.9141000000000004</v>
      </c>
      <c r="BU59" s="32">
        <v>52.435389999999998</v>
      </c>
      <c r="BV59" s="8">
        <f t="shared" si="10"/>
        <v>6.6255657623734852</v>
      </c>
      <c r="BW59" s="8">
        <f t="shared" si="42"/>
        <v>-0.24027667027635541</v>
      </c>
      <c r="BX59" s="8">
        <f t="shared" si="43"/>
        <v>-3.8434348452025979E-2</v>
      </c>
      <c r="BY59" s="8"/>
      <c r="BZ59" s="32">
        <v>1076.1100000000001</v>
      </c>
      <c r="CA59" s="32">
        <v>17.831300000000002</v>
      </c>
      <c r="CB59" s="32">
        <v>49.40493</v>
      </c>
      <c r="CC59" s="8">
        <f t="shared" si="11"/>
        <v>2.7706858165136583</v>
      </c>
      <c r="CD59" s="8">
        <f t="shared" si="44"/>
        <v>0</v>
      </c>
      <c r="CE59" s="8">
        <f t="shared" si="45"/>
        <v>0</v>
      </c>
      <c r="CF59" s="8"/>
      <c r="CG59" s="32">
        <v>879.36</v>
      </c>
      <c r="CH59" s="32">
        <v>23.8125</v>
      </c>
      <c r="CI59" s="8">
        <f t="shared" si="12"/>
        <v>1.2154935433070866</v>
      </c>
      <c r="CJ59" s="32">
        <v>28.943940000000001</v>
      </c>
      <c r="CK59" s="8">
        <f t="shared" si="13"/>
        <v>5.4294619455802495E-6</v>
      </c>
      <c r="CL59" s="26">
        <f t="shared" si="14"/>
        <v>5.5833333332255819E-6</v>
      </c>
      <c r="CM59" s="26"/>
      <c r="CN59" s="32">
        <v>1008.2</v>
      </c>
      <c r="CO59" s="32">
        <v>16.875</v>
      </c>
      <c r="CP59" s="32">
        <v>43.560879999999997</v>
      </c>
      <c r="CQ59" s="8">
        <f t="shared" si="15"/>
        <v>2.5813854814814814</v>
      </c>
      <c r="CR59" s="8">
        <f t="shared" si="46"/>
        <v>-4.1817415816709747E-4</v>
      </c>
      <c r="CS59" s="8">
        <f t="shared" si="47"/>
        <v>-1.6366289197755624E-4</v>
      </c>
      <c r="CT59" s="8"/>
      <c r="CU59" s="32">
        <v>4521.72</v>
      </c>
      <c r="CV59" s="32">
        <v>2.8614000000000002</v>
      </c>
      <c r="CW59" s="32">
        <v>16.656749999999999</v>
      </c>
      <c r="CX59" s="8">
        <f t="shared" si="16"/>
        <v>5.8211889284965395</v>
      </c>
      <c r="CY59" s="8">
        <f t="shared" si="48"/>
        <v>-1.2497022768734325E-3</v>
      </c>
      <c r="CZ59" s="8">
        <f t="shared" si="49"/>
        <v>-2.2601911199493507E-4</v>
      </c>
      <c r="DA59" s="8"/>
      <c r="DB59" s="32">
        <v>1675.13</v>
      </c>
      <c r="DC59" s="32">
        <v>7.6771000000000003</v>
      </c>
      <c r="DD59" s="32">
        <v>29.090760000000003</v>
      </c>
      <c r="DE59" s="8">
        <f t="shared" si="17"/>
        <v>3.7892902267783413</v>
      </c>
      <c r="DF59" s="8">
        <f t="shared" si="50"/>
        <v>-9.6635679086592844E-4</v>
      </c>
      <c r="DG59" s="8">
        <f t="shared" si="51"/>
        <v>-2.6068248975197328E-4</v>
      </c>
      <c r="DH59" s="8"/>
      <c r="DI59" s="32">
        <v>752.34</v>
      </c>
      <c r="DJ59" s="32">
        <v>13.4063</v>
      </c>
      <c r="DK59" s="32">
        <v>14.55409</v>
      </c>
      <c r="DL59" s="8">
        <f t="shared" si="18"/>
        <v>1.0856157179833363</v>
      </c>
      <c r="DM59" s="8">
        <f t="shared" si="52"/>
        <v>-0.31046997428836753</v>
      </c>
      <c r="DN59" s="8">
        <f t="shared" si="53"/>
        <v>-0.27552432097370105</v>
      </c>
      <c r="DO59" s="8"/>
      <c r="DP59" s="32">
        <v>3635.9500000000003</v>
      </c>
      <c r="DQ59" s="32">
        <v>2.8092000000000001</v>
      </c>
      <c r="DR59" s="32">
        <v>13.718960000000001</v>
      </c>
      <c r="DS59" s="8">
        <f t="shared" si="19"/>
        <v>4.8835825145949023</v>
      </c>
      <c r="DT59" s="8">
        <f t="shared" si="54"/>
        <v>0.61150610552157836</v>
      </c>
      <c r="DU59" s="8">
        <f t="shared" si="55"/>
        <v>0.13487675484428729</v>
      </c>
      <c r="DV59" s="8"/>
      <c r="DW59" s="32">
        <v>1749.81</v>
      </c>
      <c r="DX59" s="32">
        <v>23.247300000000003</v>
      </c>
      <c r="DY59" s="32">
        <v>60.75253</v>
      </c>
      <c r="DZ59" s="8">
        <f t="shared" si="20"/>
        <v>2.6133155248136339</v>
      </c>
      <c r="EA59" s="8">
        <f t="shared" si="56"/>
        <v>1.3337437609699609E-4</v>
      </c>
      <c r="EB59" s="8">
        <f t="shared" si="57"/>
        <v>5.2164717625036161E-5</v>
      </c>
      <c r="EC59" s="8"/>
      <c r="ED59" s="32" t="s">
        <v>1</v>
      </c>
      <c r="EE59" s="32" t="s">
        <v>1</v>
      </c>
      <c r="EF59" s="32" t="e">
        <v>#VALUE!</v>
      </c>
      <c r="EG59" s="8" t="e">
        <f t="shared" si="21"/>
        <v>#VALUE!</v>
      </c>
      <c r="EH59" s="8" t="e">
        <f t="shared" si="58"/>
        <v>#VALUE!</v>
      </c>
      <c r="EI59" s="8" t="e">
        <f t="shared" si="59"/>
        <v>#VALUE!</v>
      </c>
      <c r="EJ59" s="8"/>
      <c r="EK59" s="32">
        <v>613.01</v>
      </c>
      <c r="EL59" s="32">
        <v>25.092100000000002</v>
      </c>
      <c r="EM59" s="32">
        <v>24.438110000000002</v>
      </c>
      <c r="EN59" s="8">
        <f t="shared" si="22"/>
        <v>0.97393641823522148</v>
      </c>
      <c r="EO59" s="8">
        <f t="shared" si="60"/>
        <v>-5.7869278354548501E-5</v>
      </c>
      <c r="EP59" s="8">
        <f t="shared" si="61"/>
        <v>-5.9684373489188314E-5</v>
      </c>
      <c r="EQ59" s="8"/>
      <c r="ER59" s="33">
        <v>1297.06</v>
      </c>
      <c r="ES59" s="33">
        <v>19.5625</v>
      </c>
      <c r="ET59" s="33">
        <v>27.183540000000001</v>
      </c>
      <c r="EU59" s="1">
        <f t="shared" si="23"/>
        <v>1.3895739297124601</v>
      </c>
      <c r="EV59" s="1">
        <f t="shared" si="62"/>
        <v>5.8102819171145528E-2</v>
      </c>
      <c r="EW59" s="1">
        <f t="shared" si="63"/>
        <v>4.2524917491753134E-2</v>
      </c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</row>
    <row r="60" spans="1:254" s="30" customFormat="1" ht="16.5" x14ac:dyDescent="0.3">
      <c r="A60" s="4">
        <v>34911</v>
      </c>
      <c r="B60" s="1">
        <v>9.8323</v>
      </c>
      <c r="C60" s="8">
        <f t="shared" si="1"/>
        <v>10.164330827985314</v>
      </c>
      <c r="D60" s="1">
        <v>99.938749999999999</v>
      </c>
      <c r="E60" s="2">
        <f t="shared" si="65"/>
        <v>11.209752990309118</v>
      </c>
      <c r="F60" s="8">
        <f t="shared" si="24"/>
        <v>-5.747713248506187E-4</v>
      </c>
      <c r="G60" s="26">
        <f t="shared" si="25"/>
        <v>-5.8784681049672827E-4</v>
      </c>
      <c r="H60" s="1">
        <v>1454.14</v>
      </c>
      <c r="I60" s="1"/>
      <c r="J60" s="1">
        <v>5.6562000000000001</v>
      </c>
      <c r="K60" s="8">
        <f t="shared" si="2"/>
        <v>9.3703175276687514</v>
      </c>
      <c r="L60" s="1">
        <v>53.000389999999996</v>
      </c>
      <c r="M60" s="2">
        <f t="shared" si="26"/>
        <v>5.6560098641860472</v>
      </c>
      <c r="N60" s="8">
        <f t="shared" si="27"/>
        <v>-1.0159338204362136E-4</v>
      </c>
      <c r="O60" s="26">
        <f t="shared" si="28"/>
        <v>-1.0166347992164593E-4</v>
      </c>
      <c r="P60" s="1">
        <v>5817.27</v>
      </c>
      <c r="Q60" s="1"/>
      <c r="R60" s="1">
        <v>2368.09</v>
      </c>
      <c r="S60" s="1">
        <v>16.406200000000002</v>
      </c>
      <c r="T60" s="1">
        <v>83.179559999999995</v>
      </c>
      <c r="U60" s="2">
        <f t="shared" si="0"/>
        <v>5.0700076800234051</v>
      </c>
      <c r="V60" s="2">
        <f t="shared" si="29"/>
        <v>1.2727638121592568E-3</v>
      </c>
      <c r="W60" s="2">
        <f t="shared" si="3"/>
        <v>2.5467607841189732E-4</v>
      </c>
      <c r="X60" s="1"/>
      <c r="Y60" s="31">
        <v>21.556800000000003</v>
      </c>
      <c r="Z60" s="1">
        <v>36.917200000000001</v>
      </c>
      <c r="AA60" s="2">
        <f t="shared" si="4"/>
        <v>1.7125547391078451</v>
      </c>
      <c r="AB60" s="2">
        <f t="shared" si="30"/>
        <v>-1.9056223686840629E-4</v>
      </c>
      <c r="AC60" s="2">
        <f t="shared" si="31"/>
        <v>-1.1292997648815195E-4</v>
      </c>
      <c r="AD60" s="1">
        <v>2679.98</v>
      </c>
      <c r="AE60" s="1"/>
      <c r="AF60" s="32">
        <v>715.02</v>
      </c>
      <c r="AG60" s="32">
        <v>562.06000000000006</v>
      </c>
      <c r="AH60" s="32">
        <v>4136.9939999999997</v>
      </c>
      <c r="AI60" s="32"/>
      <c r="AJ60" s="32">
        <v>1663.0900000000001</v>
      </c>
      <c r="AK60" s="32">
        <v>15.237</v>
      </c>
      <c r="AL60" s="32">
        <v>39.833910000000003</v>
      </c>
      <c r="AM60" s="7">
        <f t="shared" si="5"/>
        <v>2.6142882457176611</v>
      </c>
      <c r="AN60" s="7">
        <f t="shared" si="32"/>
        <v>0.26632821614856655</v>
      </c>
      <c r="AO60" s="7">
        <f t="shared" si="33"/>
        <v>0.10426377348782667</v>
      </c>
      <c r="AP60" s="7"/>
      <c r="AQ60" s="32">
        <v>2671.58</v>
      </c>
      <c r="AR60" s="32">
        <v>18.125</v>
      </c>
      <c r="AS60" s="32">
        <v>90.061750000000004</v>
      </c>
      <c r="AT60" s="32">
        <f t="shared" si="6"/>
        <v>4.9689241379310349</v>
      </c>
      <c r="AU60" s="32">
        <f t="shared" si="34"/>
        <v>9.3274281017672375E-4</v>
      </c>
      <c r="AV60" s="32">
        <f t="shared" si="35"/>
        <v>1.901743287175961E-4</v>
      </c>
      <c r="AW60" s="32"/>
      <c r="AX60" s="32">
        <v>341.01</v>
      </c>
      <c r="AY60" s="32">
        <v>1.6071</v>
      </c>
      <c r="AZ60" s="32">
        <v>5.4521099999999993</v>
      </c>
      <c r="BA60" s="8">
        <f t="shared" si="7"/>
        <v>3.3925144670524543</v>
      </c>
      <c r="BB60" s="8">
        <f t="shared" si="36"/>
        <v>7.1888768927335679E-4</v>
      </c>
      <c r="BC60" s="8">
        <f t="shared" si="37"/>
        <v>2.085728067522663E-4</v>
      </c>
      <c r="BD60" s="8"/>
      <c r="BE60" s="32">
        <v>22511.97</v>
      </c>
      <c r="BF60" s="32">
        <v>13.3125</v>
      </c>
      <c r="BG60" s="32">
        <v>61.16675</v>
      </c>
      <c r="BH60" s="8">
        <f t="shared" si="8"/>
        <v>4.5946854460093896</v>
      </c>
      <c r="BI60" s="8">
        <f t="shared" si="38"/>
        <v>-2.8936114841863585E-2</v>
      </c>
      <c r="BJ60" s="8">
        <f t="shared" si="39"/>
        <v>-6.2826635514076634E-3</v>
      </c>
      <c r="BK60" s="8"/>
      <c r="BL60" s="32">
        <v>1693.3400000000001</v>
      </c>
      <c r="BM60" s="32">
        <v>24.6875</v>
      </c>
      <c r="BN60" s="32">
        <v>32.191409999999998</v>
      </c>
      <c r="BO60" s="8">
        <f t="shared" si="9"/>
        <v>1.3039558481012656</v>
      </c>
      <c r="BP60" s="8">
        <f t="shared" si="40"/>
        <v>8.383506756778302E-6</v>
      </c>
      <c r="BQ60" s="8">
        <f t="shared" si="41"/>
        <v>6.6307277606370008E-6</v>
      </c>
      <c r="BR60" s="8"/>
      <c r="BS60" s="32">
        <v>19764.03</v>
      </c>
      <c r="BT60" s="32">
        <v>8.125</v>
      </c>
      <c r="BU60" s="32">
        <v>53.832989999999995</v>
      </c>
      <c r="BV60" s="8">
        <f t="shared" si="10"/>
        <v>6.625598769230769</v>
      </c>
      <c r="BW60" s="8">
        <f t="shared" si="42"/>
        <v>1.7537926262203977E-3</v>
      </c>
      <c r="BX60" s="8">
        <f t="shared" si="43"/>
        <v>2.6818071543632804E-4</v>
      </c>
      <c r="BY60" s="8"/>
      <c r="BZ60" s="32">
        <v>1037.2</v>
      </c>
      <c r="CA60" s="32">
        <v>17.0871</v>
      </c>
      <c r="CB60" s="32">
        <v>47.342790000000001</v>
      </c>
      <c r="CC60" s="8">
        <f t="shared" si="11"/>
        <v>2.7706743683831663</v>
      </c>
      <c r="CD60" s="8">
        <f t="shared" si="44"/>
        <v>-5.5379026168324275E-4</v>
      </c>
      <c r="CE60" s="8">
        <f t="shared" si="45"/>
        <v>-1.9561535052803336E-4</v>
      </c>
      <c r="CF60" s="8"/>
      <c r="CG60" s="32">
        <v>896.37</v>
      </c>
      <c r="CH60" s="32">
        <v>24.0625</v>
      </c>
      <c r="CI60" s="8">
        <f t="shared" si="12"/>
        <v>1.2154938181818182</v>
      </c>
      <c r="CJ60" s="32">
        <v>29.247820000000001</v>
      </c>
      <c r="CK60" s="8">
        <f t="shared" si="13"/>
        <v>-6.5798138886991042E-6</v>
      </c>
      <c r="CL60" s="26">
        <f t="shared" si="14"/>
        <v>-6.6141732262270381E-6</v>
      </c>
      <c r="CM60" s="26"/>
      <c r="CN60" s="32">
        <v>1071.68</v>
      </c>
      <c r="CO60" s="32">
        <v>17.9375</v>
      </c>
      <c r="CP60" s="32">
        <v>46.303599999999996</v>
      </c>
      <c r="CQ60" s="8">
        <f t="shared" si="15"/>
        <v>2.5813853658536585</v>
      </c>
      <c r="CR60" s="8">
        <f t="shared" si="46"/>
        <v>-5.1954170879621829E-6</v>
      </c>
      <c r="CS60" s="8">
        <f t="shared" si="47"/>
        <v>-2.0740740720448514E-6</v>
      </c>
      <c r="CT60" s="8"/>
      <c r="CU60" s="32">
        <v>4902.1900000000005</v>
      </c>
      <c r="CV60" s="32">
        <v>3.1022000000000003</v>
      </c>
      <c r="CW60" s="32">
        <v>18.05829</v>
      </c>
      <c r="CX60" s="8">
        <f t="shared" si="16"/>
        <v>5.821123718651279</v>
      </c>
      <c r="CY60" s="8">
        <f t="shared" si="48"/>
        <v>-1.1318811933057431E-3</v>
      </c>
      <c r="CZ60" s="8">
        <f t="shared" si="49"/>
        <v>-2.0229398196502935E-4</v>
      </c>
      <c r="DA60" s="8"/>
      <c r="DB60" s="32">
        <v>1841.05</v>
      </c>
      <c r="DC60" s="32">
        <v>8.4375</v>
      </c>
      <c r="DD60" s="32">
        <v>31.97221</v>
      </c>
      <c r="DE60" s="8">
        <f t="shared" si="17"/>
        <v>3.7892989629629632</v>
      </c>
      <c r="DF60" s="8">
        <f t="shared" si="50"/>
        <v>2.6672868974193185E-4</v>
      </c>
      <c r="DG60" s="8">
        <f t="shared" si="51"/>
        <v>7.3711557749156498E-5</v>
      </c>
      <c r="DH60" s="8"/>
      <c r="DI60" s="32">
        <v>787.41</v>
      </c>
      <c r="DJ60" s="32">
        <v>14.0313</v>
      </c>
      <c r="DK60" s="32">
        <v>15.2326</v>
      </c>
      <c r="DL60" s="8">
        <f t="shared" si="18"/>
        <v>1.0856157305452809</v>
      </c>
      <c r="DM60" s="8">
        <f t="shared" si="52"/>
        <v>1.8708937473384091E-7</v>
      </c>
      <c r="DN60" s="8">
        <f t="shared" si="53"/>
        <v>1.7626041426410666E-7</v>
      </c>
      <c r="DO60" s="8"/>
      <c r="DP60" s="32">
        <v>4008.9900000000002</v>
      </c>
      <c r="DQ60" s="32">
        <v>3.0973999999999999</v>
      </c>
      <c r="DR60" s="32">
        <v>15.126470000000001</v>
      </c>
      <c r="DS60" s="8">
        <f t="shared" si="19"/>
        <v>4.8836023761864791</v>
      </c>
      <c r="DT60" s="8">
        <f t="shared" si="54"/>
        <v>2.864580747577497E-4</v>
      </c>
      <c r="DU60" s="8">
        <f t="shared" si="55"/>
        <v>6.1519293749867643E-5</v>
      </c>
      <c r="DV60" s="8"/>
      <c r="DW60" s="32">
        <v>1838.8600000000001</v>
      </c>
      <c r="DX60" s="32">
        <v>24.430400000000002</v>
      </c>
      <c r="DY60" s="32">
        <v>63.844270000000002</v>
      </c>
      <c r="DZ60" s="8">
        <f t="shared" si="20"/>
        <v>2.6133125122797822</v>
      </c>
      <c r="EA60" s="8">
        <f t="shared" si="56"/>
        <v>-1.8767603890734039E-4</v>
      </c>
      <c r="EB60" s="8">
        <f t="shared" si="57"/>
        <v>-7.3597407007852667E-5</v>
      </c>
      <c r="EC60" s="8"/>
      <c r="ED60" s="32" t="s">
        <v>1</v>
      </c>
      <c r="EE60" s="32" t="s">
        <v>1</v>
      </c>
      <c r="EF60" s="32" t="e">
        <v>#VALUE!</v>
      </c>
      <c r="EG60" s="8" t="e">
        <f t="shared" si="21"/>
        <v>#VALUE!</v>
      </c>
      <c r="EH60" s="8" t="e">
        <f t="shared" si="58"/>
        <v>#VALUE!</v>
      </c>
      <c r="EI60" s="8" t="e">
        <f t="shared" si="59"/>
        <v>#VALUE!</v>
      </c>
      <c r="EJ60" s="8"/>
      <c r="EK60" s="32">
        <v>634.26</v>
      </c>
      <c r="EL60" s="32">
        <v>25.652200000000001</v>
      </c>
      <c r="EM60" s="32">
        <v>24.983610000000002</v>
      </c>
      <c r="EN60" s="8">
        <f t="shared" si="22"/>
        <v>0.97393634853930666</v>
      </c>
      <c r="EO60" s="8">
        <f t="shared" si="60"/>
        <v>-1.7222459936198224E-6</v>
      </c>
      <c r="EP60" s="8">
        <f t="shared" si="61"/>
        <v>-1.7878535458759615E-6</v>
      </c>
      <c r="EQ60" s="8"/>
      <c r="ER60" s="33">
        <v>1280.48</v>
      </c>
      <c r="ES60" s="33">
        <v>19.3125</v>
      </c>
      <c r="ET60" s="33">
        <v>26.83614</v>
      </c>
      <c r="EU60" s="1">
        <f t="shared" si="23"/>
        <v>1.3895735922330097</v>
      </c>
      <c r="EV60" s="1">
        <f t="shared" si="62"/>
        <v>-9.1152659581922707E-6</v>
      </c>
      <c r="EW60" s="1">
        <f t="shared" si="63"/>
        <v>-6.5175718838572649E-6</v>
      </c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</row>
    <row r="61" spans="1:254" s="30" customFormat="1" ht="16.5" x14ac:dyDescent="0.3">
      <c r="A61" s="4">
        <v>34942</v>
      </c>
      <c r="B61" s="1">
        <v>9.8115000000000006</v>
      </c>
      <c r="C61" s="8">
        <f t="shared" si="1"/>
        <v>10.164296998420221</v>
      </c>
      <c r="D61" s="1">
        <v>99.727000000000004</v>
      </c>
      <c r="E61" s="2">
        <f t="shared" si="65"/>
        <v>11.186009719915516</v>
      </c>
      <c r="F61" s="8">
        <f t="shared" si="24"/>
        <v>3.3227060538052323E-4</v>
      </c>
      <c r="G61" s="26">
        <f t="shared" si="25"/>
        <v>3.319187779080579E-4</v>
      </c>
      <c r="H61" s="1">
        <v>1451.06</v>
      </c>
      <c r="I61" s="1"/>
      <c r="J61" s="1">
        <v>5.7812000000000001</v>
      </c>
      <c r="K61" s="8">
        <f t="shared" si="2"/>
        <v>9.370319310869716</v>
      </c>
      <c r="L61" s="1">
        <v>54.171690000000005</v>
      </c>
      <c r="M61" s="2">
        <f t="shared" si="26"/>
        <v>5.7810060613953498</v>
      </c>
      <c r="N61" s="8">
        <f t="shared" si="27"/>
        <v>-1.0197591356639891E-5</v>
      </c>
      <c r="O61" s="26">
        <f t="shared" si="28"/>
        <v>-1.0309041412082109E-5</v>
      </c>
      <c r="P61" s="1">
        <v>5945.83</v>
      </c>
      <c r="Q61" s="1"/>
      <c r="R61" s="1">
        <v>2318.4700000000003</v>
      </c>
      <c r="S61" s="1">
        <v>16.0625</v>
      </c>
      <c r="T61" s="1">
        <v>81.436750000000004</v>
      </c>
      <c r="U61" s="2">
        <f t="shared" si="0"/>
        <v>5.0699922178988333</v>
      </c>
      <c r="V61" s="2">
        <f t="shared" si="29"/>
        <v>-1.2726589458865825E-3</v>
      </c>
      <c r="W61" s="2">
        <f t="shared" si="3"/>
        <v>-2.4836037593400917E-4</v>
      </c>
      <c r="X61" s="1"/>
      <c r="Y61" s="31">
        <v>20.8095</v>
      </c>
      <c r="Z61" s="1">
        <v>35.634869999999999</v>
      </c>
      <c r="AA61" s="2">
        <f t="shared" si="4"/>
        <v>1.7124327831038708</v>
      </c>
      <c r="AB61" s="2">
        <f t="shared" si="30"/>
        <v>-4.4240802686298141E-3</v>
      </c>
      <c r="AC61" s="2">
        <f t="shared" si="31"/>
        <v>-2.5378434647054249E-3</v>
      </c>
      <c r="AD61" s="1">
        <v>2587.08</v>
      </c>
      <c r="AE61" s="1"/>
      <c r="AF61" s="32">
        <v>716.82</v>
      </c>
      <c r="AG61" s="32">
        <v>561.88</v>
      </c>
      <c r="AH61" s="32">
        <v>4133.8620000000001</v>
      </c>
      <c r="AI61" s="32"/>
      <c r="AJ61" s="32">
        <v>1708.47</v>
      </c>
      <c r="AK61" s="32">
        <v>15.652800000000001</v>
      </c>
      <c r="AL61" s="32">
        <v>40.920870000000001</v>
      </c>
      <c r="AM61" s="7">
        <f t="shared" si="5"/>
        <v>2.6142843452928548</v>
      </c>
      <c r="AN61" s="7">
        <f t="shared" si="32"/>
        <v>-1.5748897356750394E-4</v>
      </c>
      <c r="AO61" s="7">
        <f t="shared" si="33"/>
        <v>-6.10525694044739E-5</v>
      </c>
      <c r="AP61" s="7"/>
      <c r="AQ61" s="32">
        <v>2560.54</v>
      </c>
      <c r="AR61" s="32">
        <v>17.1875</v>
      </c>
      <c r="AS61" s="32">
        <v>85.403440000000003</v>
      </c>
      <c r="AT61" s="32">
        <f t="shared" si="6"/>
        <v>4.9689274181818179</v>
      </c>
      <c r="AU61" s="32">
        <f t="shared" si="34"/>
        <v>2.8778491344336063E-4</v>
      </c>
      <c r="AV61" s="32">
        <f t="shared" si="35"/>
        <v>5.6379310343857014E-5</v>
      </c>
      <c r="AW61" s="32"/>
      <c r="AX61" s="32">
        <v>326.73</v>
      </c>
      <c r="AY61" s="32">
        <v>1.5357000000000001</v>
      </c>
      <c r="AZ61" s="32">
        <v>5.2097899999999999</v>
      </c>
      <c r="BA61" s="8">
        <f t="shared" si="7"/>
        <v>3.3924529530507259</v>
      </c>
      <c r="BB61" s="8">
        <f t="shared" si="36"/>
        <v>-3.2792806751390707E-4</v>
      </c>
      <c r="BC61" s="8">
        <f t="shared" si="37"/>
        <v>-9.44670524543334E-5</v>
      </c>
      <c r="BD61" s="8"/>
      <c r="BE61" s="32">
        <v>20757.52</v>
      </c>
      <c r="BF61" s="32">
        <v>12.25</v>
      </c>
      <c r="BG61" s="32">
        <v>56.284889999999997</v>
      </c>
      <c r="BH61" s="8">
        <f t="shared" si="8"/>
        <v>4.5946848979591834</v>
      </c>
      <c r="BI61" s="8">
        <f t="shared" si="38"/>
        <v>-3.2184697754752918E-5</v>
      </c>
      <c r="BJ61" s="8">
        <f t="shared" si="39"/>
        <v>-6.7136150239122117E-6</v>
      </c>
      <c r="BK61" s="8"/>
      <c r="BL61" s="32">
        <v>1676.3700000000001</v>
      </c>
      <c r="BM61" s="32">
        <v>24.1875</v>
      </c>
      <c r="BN61" s="32">
        <v>31.539429999999999</v>
      </c>
      <c r="BO61" s="8">
        <f t="shared" si="9"/>
        <v>1.3039557622739018</v>
      </c>
      <c r="BP61" s="8">
        <f t="shared" si="40"/>
        <v>-2.7349249976128044E-6</v>
      </c>
      <c r="BQ61" s="8">
        <f t="shared" si="41"/>
        <v>-2.0759493654098904E-6</v>
      </c>
      <c r="BR61" s="8"/>
      <c r="BS61" s="32">
        <v>18661.8</v>
      </c>
      <c r="BT61" s="32">
        <v>7.6718999999999999</v>
      </c>
      <c r="BU61" s="32">
        <v>50.830739999999999</v>
      </c>
      <c r="BV61" s="8">
        <f t="shared" si="10"/>
        <v>6.6255738474171979</v>
      </c>
      <c r="BW61" s="8">
        <f t="shared" si="42"/>
        <v>-1.3042049833556148E-3</v>
      </c>
      <c r="BX61" s="8">
        <f t="shared" si="43"/>
        <v>-1.9119766153785633E-4</v>
      </c>
      <c r="BY61" s="8"/>
      <c r="BZ61" s="32">
        <v>1044.73</v>
      </c>
      <c r="CA61" s="32">
        <v>17.211100000000002</v>
      </c>
      <c r="CB61" s="32">
        <v>47.686489999999999</v>
      </c>
      <c r="CC61" s="8">
        <f t="shared" si="11"/>
        <v>2.7706822922416343</v>
      </c>
      <c r="CD61" s="8">
        <f t="shared" si="44"/>
        <v>3.7649928251985633E-4</v>
      </c>
      <c r="CE61" s="8">
        <f t="shared" si="45"/>
        <v>1.363783204811897E-4</v>
      </c>
      <c r="CF61" s="8"/>
      <c r="CG61" s="32">
        <v>942.93000000000006</v>
      </c>
      <c r="CH61" s="32">
        <v>25.3125</v>
      </c>
      <c r="CI61" s="8">
        <f t="shared" si="12"/>
        <v>1.2154935308641974</v>
      </c>
      <c r="CJ61" s="32">
        <v>30.76718</v>
      </c>
      <c r="CK61" s="8">
        <f t="shared" si="13"/>
        <v>7.0931537636542696E-6</v>
      </c>
      <c r="CL61" s="26">
        <f t="shared" si="14"/>
        <v>7.2727272744099736E-6</v>
      </c>
      <c r="CM61" s="26"/>
      <c r="CN61" s="32">
        <v>1035.56</v>
      </c>
      <c r="CO61" s="32">
        <v>17.25</v>
      </c>
      <c r="CP61" s="32">
        <v>44.528930000000003</v>
      </c>
      <c r="CQ61" s="8">
        <f t="shared" si="15"/>
        <v>2.5813872463768117</v>
      </c>
      <c r="CR61" s="8">
        <f t="shared" si="46"/>
        <v>8.5406337864234584E-5</v>
      </c>
      <c r="CS61" s="8">
        <f t="shared" si="47"/>
        <v>3.2439024397534766E-5</v>
      </c>
      <c r="CT61" s="8"/>
      <c r="CU61" s="32">
        <v>4697.32</v>
      </c>
      <c r="CV61" s="32">
        <v>2.9725000000000001</v>
      </c>
      <c r="CW61" s="32">
        <v>17.303619999999999</v>
      </c>
      <c r="CX61" s="8">
        <f t="shared" si="16"/>
        <v>5.8212346509671988</v>
      </c>
      <c r="CY61" s="8">
        <f t="shared" si="48"/>
        <v>1.9613892858247194E-3</v>
      </c>
      <c r="CZ61" s="8">
        <f t="shared" si="49"/>
        <v>3.2974630907112168E-4</v>
      </c>
      <c r="DA61" s="8"/>
      <c r="DB61" s="32">
        <v>1804.8400000000001</v>
      </c>
      <c r="DC61" s="32">
        <v>8.2292000000000005</v>
      </c>
      <c r="DD61" s="32">
        <v>31.182770000000001</v>
      </c>
      <c r="DE61" s="8">
        <f t="shared" si="17"/>
        <v>3.7892832839158119</v>
      </c>
      <c r="DF61" s="8">
        <f t="shared" si="50"/>
        <v>-4.9510495462886902E-4</v>
      </c>
      <c r="DG61" s="8">
        <f t="shared" si="51"/>
        <v>-1.2902601481468157E-4</v>
      </c>
      <c r="DH61" s="8"/>
      <c r="DI61" s="32">
        <v>868.08</v>
      </c>
      <c r="DJ61" s="32">
        <v>15.3438</v>
      </c>
      <c r="DK61" s="32">
        <v>16.65748</v>
      </c>
      <c r="DL61" s="8">
        <f t="shared" si="18"/>
        <v>1.0856163401504191</v>
      </c>
      <c r="DM61" s="8">
        <f t="shared" si="52"/>
        <v>9.7201783119524685E-6</v>
      </c>
      <c r="DN61" s="8">
        <f t="shared" si="53"/>
        <v>9.3536593170906457E-6</v>
      </c>
      <c r="DO61" s="8"/>
      <c r="DP61" s="32">
        <v>4719.1000000000004</v>
      </c>
      <c r="DQ61" s="32">
        <v>3.6460000000000004</v>
      </c>
      <c r="DR61" s="32">
        <v>17.805820000000001</v>
      </c>
      <c r="DS61" s="8">
        <f t="shared" si="19"/>
        <v>4.8836588041689524</v>
      </c>
      <c r="DT61" s="8">
        <f t="shared" si="54"/>
        <v>9.2915134146273322E-4</v>
      </c>
      <c r="DU61" s="8">
        <f t="shared" si="55"/>
        <v>2.0573642409393855E-4</v>
      </c>
      <c r="DV61" s="8"/>
      <c r="DW61" s="32">
        <v>1776.53</v>
      </c>
      <c r="DX61" s="32">
        <v>23.6023</v>
      </c>
      <c r="DY61" s="32">
        <v>61.680020000000006</v>
      </c>
      <c r="DZ61" s="8">
        <f t="shared" si="20"/>
        <v>2.613305482940222</v>
      </c>
      <c r="EA61" s="8">
        <f t="shared" si="56"/>
        <v>-4.4117642873182353E-4</v>
      </c>
      <c r="EB61" s="8">
        <f t="shared" si="57"/>
        <v>-1.659085811027694E-4</v>
      </c>
      <c r="EC61" s="8"/>
      <c r="ED61" s="32" t="s">
        <v>1</v>
      </c>
      <c r="EE61" s="32" t="s">
        <v>1</v>
      </c>
      <c r="EF61" s="32" t="e">
        <v>#VALUE!</v>
      </c>
      <c r="EG61" s="8" t="e">
        <f t="shared" si="21"/>
        <v>#VALUE!</v>
      </c>
      <c r="EH61" s="8" t="e">
        <f t="shared" si="58"/>
        <v>#VALUE!</v>
      </c>
      <c r="EI61" s="8" t="e">
        <f t="shared" si="59"/>
        <v>#VALUE!</v>
      </c>
      <c r="EJ61" s="8"/>
      <c r="EK61" s="32">
        <v>659.19</v>
      </c>
      <c r="EL61" s="32">
        <v>26.660300000000003</v>
      </c>
      <c r="EM61" s="32">
        <v>25.965490000000003</v>
      </c>
      <c r="EN61" s="8">
        <f t="shared" si="22"/>
        <v>0.97393840279366695</v>
      </c>
      <c r="EO61" s="8">
        <f t="shared" si="60"/>
        <v>5.2331205413777077E-5</v>
      </c>
      <c r="EP61" s="8">
        <f t="shared" si="61"/>
        <v>5.4767037522274187E-5</v>
      </c>
      <c r="EQ61" s="8"/>
      <c r="ER61" s="33">
        <v>1212.29</v>
      </c>
      <c r="ES61" s="33">
        <v>18.25</v>
      </c>
      <c r="ET61" s="33">
        <v>25.359720000000003</v>
      </c>
      <c r="EU61" s="1">
        <f t="shared" si="23"/>
        <v>1.3895736986301372</v>
      </c>
      <c r="EV61" s="1">
        <f t="shared" si="62"/>
        <v>2.7767447870735754E-6</v>
      </c>
      <c r="EW61" s="1">
        <f t="shared" si="63"/>
        <v>1.9417475758398695E-6</v>
      </c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</row>
    <row r="62" spans="1:254" s="30" customFormat="1" ht="16.5" x14ac:dyDescent="0.3">
      <c r="A62" s="4">
        <v>34971</v>
      </c>
      <c r="B62" s="1">
        <v>10.623900000000001</v>
      </c>
      <c r="C62" s="8">
        <f t="shared" si="1"/>
        <v>10.095605192066943</v>
      </c>
      <c r="D62" s="1">
        <v>107.2547</v>
      </c>
      <c r="E62" s="2">
        <f t="shared" si="65"/>
        <v>12.190473399229255</v>
      </c>
      <c r="F62" s="8">
        <f t="shared" si="24"/>
        <v>0.70187226977589534</v>
      </c>
      <c r="G62" s="26">
        <f t="shared" si="25"/>
        <v>0.72977488151660097</v>
      </c>
      <c r="H62" s="1">
        <v>1581.3600000000001</v>
      </c>
      <c r="I62" s="1"/>
      <c r="J62" s="1">
        <v>5.6562000000000001</v>
      </c>
      <c r="K62" s="8">
        <f t="shared" si="2"/>
        <v>9.3703175276687514</v>
      </c>
      <c r="L62" s="1">
        <v>53.000389999999996</v>
      </c>
      <c r="M62" s="2">
        <f t="shared" si="26"/>
        <v>5.6560098641860481</v>
      </c>
      <c r="N62" s="8">
        <f t="shared" si="27"/>
        <v>1.0197591356639891E-5</v>
      </c>
      <c r="O62" s="26">
        <f t="shared" si="28"/>
        <v>1.0086141293053075E-5</v>
      </c>
      <c r="P62" s="1">
        <v>5817.27</v>
      </c>
      <c r="Q62" s="1"/>
      <c r="R62" s="1">
        <v>2498.19</v>
      </c>
      <c r="S62" s="1">
        <v>17.25</v>
      </c>
      <c r="T62" s="1">
        <v>87.021500000000003</v>
      </c>
      <c r="U62" s="2">
        <f t="shared" si="0"/>
        <v>5.0447246376811599</v>
      </c>
      <c r="V62" s="2">
        <f t="shared" si="29"/>
        <v>-2.1282661726019394</v>
      </c>
      <c r="W62" s="2">
        <f t="shared" si="3"/>
        <v>-0.43586575875486133</v>
      </c>
      <c r="X62" s="1"/>
      <c r="Y62" s="31">
        <v>23.453800000000001</v>
      </c>
      <c r="Z62" s="1">
        <v>40.163050000000005</v>
      </c>
      <c r="AA62" s="2">
        <f t="shared" si="4"/>
        <v>1.7124325269252745</v>
      </c>
      <c r="AB62" s="2">
        <f t="shared" si="30"/>
        <v>-9.7089023754017326E-6</v>
      </c>
      <c r="AC62" s="2">
        <f t="shared" si="31"/>
        <v>-6.0083615602835039E-6</v>
      </c>
      <c r="AD62" s="1">
        <v>2928.43</v>
      </c>
      <c r="AE62" s="1"/>
      <c r="AF62" s="32">
        <v>747.07</v>
      </c>
      <c r="AG62" s="32">
        <v>584.41</v>
      </c>
      <c r="AH62" s="32">
        <v>4309.2719999999999</v>
      </c>
      <c r="AI62" s="32"/>
      <c r="AJ62" s="32">
        <v>1784.92</v>
      </c>
      <c r="AK62" s="32">
        <v>16.313200000000002</v>
      </c>
      <c r="AL62" s="32">
        <v>42.671320000000001</v>
      </c>
      <c r="AM62" s="7">
        <f t="shared" si="5"/>
        <v>2.615754113233455</v>
      </c>
      <c r="AN62" s="7">
        <f t="shared" si="32"/>
        <v>6.1430560473278814E-2</v>
      </c>
      <c r="AO62" s="7">
        <f t="shared" si="33"/>
        <v>2.3976618368598324E-2</v>
      </c>
      <c r="AP62" s="7"/>
      <c r="AQ62" s="32">
        <v>2690.89</v>
      </c>
      <c r="AR62" s="32">
        <v>18.0625</v>
      </c>
      <c r="AS62" s="32">
        <v>89.717380000000006</v>
      </c>
      <c r="AT62" s="32">
        <f t="shared" si="6"/>
        <v>4.9670521799307963</v>
      </c>
      <c r="AU62" s="32">
        <f t="shared" si="34"/>
        <v>-0.16419663010713853</v>
      </c>
      <c r="AV62" s="32">
        <f t="shared" si="35"/>
        <v>-3.3871490909097801E-2</v>
      </c>
      <c r="AW62" s="32"/>
      <c r="AX62" s="32">
        <v>283.04000000000002</v>
      </c>
      <c r="AY62" s="32">
        <v>1.3304</v>
      </c>
      <c r="AZ62" s="32">
        <v>4.5702300000000005</v>
      </c>
      <c r="BA62" s="8">
        <f t="shared" si="7"/>
        <v>3.4352300060132293</v>
      </c>
      <c r="BB62" s="8">
        <f t="shared" si="36"/>
        <v>0.20918021675717094</v>
      </c>
      <c r="BC62" s="8">
        <f t="shared" si="37"/>
        <v>5.6910591261314369E-2</v>
      </c>
      <c r="BD62" s="8"/>
      <c r="BE62" s="32">
        <v>20969.330000000002</v>
      </c>
      <c r="BF62" s="32">
        <v>12.375</v>
      </c>
      <c r="BG62" s="32">
        <v>56.85924</v>
      </c>
      <c r="BH62" s="8">
        <f t="shared" si="8"/>
        <v>4.5946860606060609</v>
      </c>
      <c r="BI62" s="8">
        <f t="shared" si="38"/>
        <v>6.5773334722554384E-5</v>
      </c>
      <c r="BJ62" s="8">
        <f t="shared" si="39"/>
        <v>1.4387755110312206E-5</v>
      </c>
      <c r="BK62" s="8"/>
      <c r="BL62" s="32">
        <v>1689.3700000000001</v>
      </c>
      <c r="BM62" s="32">
        <v>24.375</v>
      </c>
      <c r="BN62" s="32">
        <v>31.787580000000002</v>
      </c>
      <c r="BO62" s="8">
        <f t="shared" si="9"/>
        <v>1.3041058461538462</v>
      </c>
      <c r="BP62" s="8">
        <f t="shared" si="40"/>
        <v>4.7521816830394846E-3</v>
      </c>
      <c r="BQ62" s="8">
        <f t="shared" si="41"/>
        <v>3.6582945736455263E-3</v>
      </c>
      <c r="BR62" s="8"/>
      <c r="BS62" s="32">
        <v>18281.72</v>
      </c>
      <c r="BT62" s="32">
        <v>7.5156000000000001</v>
      </c>
      <c r="BU62" s="32">
        <v>49.512900000000002</v>
      </c>
      <c r="BV62" s="8">
        <f t="shared" si="10"/>
        <v>6.588016924796424</v>
      </c>
      <c r="BW62" s="8">
        <f t="shared" si="42"/>
        <v>-1.8842991614833975</v>
      </c>
      <c r="BX62" s="8">
        <f t="shared" si="43"/>
        <v>-0.28226280764868705</v>
      </c>
      <c r="BY62" s="8"/>
      <c r="BZ62" s="32">
        <v>1159.55</v>
      </c>
      <c r="CA62" s="32">
        <v>19.102800000000002</v>
      </c>
      <c r="CB62" s="32">
        <v>52.866169999999997</v>
      </c>
      <c r="CC62" s="8">
        <f t="shared" si="11"/>
        <v>2.7674566032204697</v>
      </c>
      <c r="CD62" s="8">
        <f t="shared" si="44"/>
        <v>-0.16217580570544851</v>
      </c>
      <c r="CE62" s="8">
        <f t="shared" si="45"/>
        <v>-6.1619692233501944E-2</v>
      </c>
      <c r="CF62" s="8"/>
      <c r="CG62" s="32">
        <v>1024.42</v>
      </c>
      <c r="CH62" s="32">
        <v>27.5</v>
      </c>
      <c r="CI62" s="8">
        <f t="shared" si="12"/>
        <v>1.218745818181818</v>
      </c>
      <c r="CJ62" s="32">
        <v>33.515509999999999</v>
      </c>
      <c r="CK62" s="8">
        <f t="shared" si="13"/>
        <v>-8.5880711980919414E-2</v>
      </c>
      <c r="CL62" s="26">
        <f t="shared" si="14"/>
        <v>-8.9437901234568962E-2</v>
      </c>
      <c r="CM62" s="26"/>
      <c r="CN62" s="32">
        <v>1112.47</v>
      </c>
      <c r="CO62" s="32">
        <v>18.531200000000002</v>
      </c>
      <c r="CP62" s="32">
        <v>48.014379999999996</v>
      </c>
      <c r="CQ62" s="8">
        <f t="shared" si="15"/>
        <v>2.5910022016922807</v>
      </c>
      <c r="CR62" s="8">
        <f t="shared" si="46"/>
        <v>0.44489989519779605</v>
      </c>
      <c r="CS62" s="8">
        <f t="shared" si="47"/>
        <v>0.17817665994201803</v>
      </c>
      <c r="CT62" s="8"/>
      <c r="CU62" s="32">
        <v>4492.46</v>
      </c>
      <c r="CV62" s="32">
        <v>2.8429000000000002</v>
      </c>
      <c r="CW62" s="32">
        <v>16.634330000000002</v>
      </c>
      <c r="CX62" s="8">
        <f t="shared" si="16"/>
        <v>5.8511836504977319</v>
      </c>
      <c r="CY62" s="8">
        <f t="shared" si="48"/>
        <v>0.50820382430862776</v>
      </c>
      <c r="CZ62" s="8">
        <f t="shared" si="49"/>
        <v>8.5142010765352438E-2</v>
      </c>
      <c r="DA62" s="8"/>
      <c r="DB62" s="32">
        <v>1951.05</v>
      </c>
      <c r="DC62" s="32">
        <v>8.8958000000000013</v>
      </c>
      <c r="DD62" s="32">
        <v>33.851379999999999</v>
      </c>
      <c r="DE62" s="8">
        <f t="shared" si="17"/>
        <v>3.8053216124463223</v>
      </c>
      <c r="DF62" s="8">
        <f t="shared" si="50"/>
        <v>0.52151953170124477</v>
      </c>
      <c r="DG62" s="8">
        <f t="shared" si="51"/>
        <v>0.14267376294171319</v>
      </c>
      <c r="DH62" s="8"/>
      <c r="DI62" s="32">
        <v>951.17000000000007</v>
      </c>
      <c r="DJ62" s="32">
        <v>16.8125</v>
      </c>
      <c r="DK62" s="32">
        <v>18.16019</v>
      </c>
      <c r="DL62" s="8">
        <f t="shared" si="18"/>
        <v>1.08016</v>
      </c>
      <c r="DM62" s="8">
        <f t="shared" si="52"/>
        <v>-9.4988525382520769E-2</v>
      </c>
      <c r="DN62" s="8">
        <f t="shared" si="53"/>
        <v>-9.173471877892192E-2</v>
      </c>
      <c r="DO62" s="8"/>
      <c r="DP62" s="32">
        <v>4961.8</v>
      </c>
      <c r="DQ62" s="32">
        <v>3.8335000000000004</v>
      </c>
      <c r="DR62" s="32">
        <v>18.721550000000001</v>
      </c>
      <c r="DS62" s="8">
        <f t="shared" si="19"/>
        <v>4.883670275205426</v>
      </c>
      <c r="DT62" s="8">
        <f t="shared" si="54"/>
        <v>2.0950339677710471E-4</v>
      </c>
      <c r="DU62" s="8">
        <f t="shared" si="55"/>
        <v>4.3974218322584413E-5</v>
      </c>
      <c r="DV62" s="8"/>
      <c r="DW62" s="32">
        <v>2008.1000000000001</v>
      </c>
      <c r="DX62" s="32">
        <v>26.500800000000002</v>
      </c>
      <c r="DY62" s="32">
        <v>69.187250000000006</v>
      </c>
      <c r="DZ62" s="8">
        <f t="shared" si="20"/>
        <v>2.6107608072209141</v>
      </c>
      <c r="EA62" s="8">
        <f t="shared" si="56"/>
        <v>-0.16650738221055841</v>
      </c>
      <c r="EB62" s="8">
        <f t="shared" si="57"/>
        <v>-6.7435942302238594E-2</v>
      </c>
      <c r="EC62" s="8"/>
      <c r="ED62" s="32" t="s">
        <v>1</v>
      </c>
      <c r="EE62" s="32" t="s">
        <v>1</v>
      </c>
      <c r="EF62" s="32" t="e">
        <v>#VALUE!</v>
      </c>
      <c r="EG62" s="8" t="e">
        <f t="shared" si="21"/>
        <v>#VALUE!</v>
      </c>
      <c r="EH62" s="8" t="e">
        <f t="shared" si="58"/>
        <v>#VALUE!</v>
      </c>
      <c r="EI62" s="8" t="e">
        <f t="shared" si="59"/>
        <v>#VALUE!</v>
      </c>
      <c r="EJ62" s="8"/>
      <c r="EK62" s="32">
        <v>679.96</v>
      </c>
      <c r="EL62" s="32">
        <v>27.500500000000002</v>
      </c>
      <c r="EM62" s="32">
        <v>26.796250000000001</v>
      </c>
      <c r="EN62" s="8">
        <f t="shared" si="22"/>
        <v>0.9743913747022781</v>
      </c>
      <c r="EO62" s="8">
        <f t="shared" si="60"/>
        <v>1.1949793034722761E-2</v>
      </c>
      <c r="EP62" s="8">
        <f t="shared" si="61"/>
        <v>1.2456953972760365E-2</v>
      </c>
      <c r="EQ62" s="8"/>
      <c r="ER62" s="33">
        <v>1270.4100000000001</v>
      </c>
      <c r="ES62" s="33">
        <v>19.125</v>
      </c>
      <c r="ET62" s="33">
        <v>26.545420000000004</v>
      </c>
      <c r="EU62" s="1">
        <f t="shared" si="23"/>
        <v>1.3879958169934643</v>
      </c>
      <c r="EV62" s="1">
        <f t="shared" si="62"/>
        <v>-4.095008362746904E-2</v>
      </c>
      <c r="EW62" s="1">
        <f t="shared" si="63"/>
        <v>-3.0176986301368558E-2</v>
      </c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</row>
    <row r="63" spans="1:254" s="30" customFormat="1" ht="16.5" x14ac:dyDescent="0.3">
      <c r="A63" s="4">
        <v>35003</v>
      </c>
      <c r="B63" s="1">
        <v>10.540600000000001</v>
      </c>
      <c r="C63" s="8">
        <f t="shared" si="1"/>
        <v>10.09557330702237</v>
      </c>
      <c r="D63" s="1">
        <v>106.41340000000001</v>
      </c>
      <c r="E63" s="2">
        <f t="shared" si="65"/>
        <v>12.094883609332935</v>
      </c>
      <c r="F63" s="8">
        <f t="shared" si="24"/>
        <v>3.3741551292874178E-4</v>
      </c>
      <c r="G63" s="26">
        <f t="shared" si="25"/>
        <v>3.3608750081537409E-4</v>
      </c>
      <c r="H63" s="1">
        <v>1568.96</v>
      </c>
      <c r="I63" s="1"/>
      <c r="J63" s="1">
        <v>6.25</v>
      </c>
      <c r="K63" s="8">
        <f t="shared" si="2"/>
        <v>9.4392288000000004</v>
      </c>
      <c r="L63" s="1">
        <v>58.995179999999998</v>
      </c>
      <c r="M63" s="2">
        <f t="shared" si="26"/>
        <v>6.2497418009302343</v>
      </c>
      <c r="N63" s="8">
        <f t="shared" si="27"/>
        <v>-0.41023569531515874</v>
      </c>
      <c r="O63" s="26">
        <f t="shared" si="28"/>
        <v>-0.43069545207030036</v>
      </c>
      <c r="P63" s="1">
        <v>6427.93</v>
      </c>
      <c r="Q63" s="1"/>
      <c r="R63" s="1">
        <v>2602.2800000000002</v>
      </c>
      <c r="S63" s="1">
        <v>17.968700000000002</v>
      </c>
      <c r="T63" s="1">
        <v>90.647379999999998</v>
      </c>
      <c r="U63" s="2">
        <f t="shared" si="0"/>
        <v>5.0447377940529918</v>
      </c>
      <c r="V63" s="2">
        <f t="shared" si="29"/>
        <v>1.1687389241246755E-3</v>
      </c>
      <c r="W63" s="2">
        <f t="shared" si="3"/>
        <v>2.3640289853155139E-4</v>
      </c>
      <c r="X63" s="1"/>
      <c r="Y63" s="31">
        <v>24.2011</v>
      </c>
      <c r="Z63" s="1">
        <v>41.44276</v>
      </c>
      <c r="AA63" s="2">
        <f t="shared" si="4"/>
        <v>1.7124329059422918</v>
      </c>
      <c r="AB63" s="2">
        <f t="shared" si="30"/>
        <v>1.5464995351368292E-5</v>
      </c>
      <c r="AC63" s="2">
        <f t="shared" si="31"/>
        <v>9.1726287383409044E-6</v>
      </c>
      <c r="AD63" s="1">
        <v>3021.7400000000002</v>
      </c>
      <c r="AE63" s="1"/>
      <c r="AF63" s="32">
        <v>744.4</v>
      </c>
      <c r="AG63" s="32">
        <v>581.5</v>
      </c>
      <c r="AH63" s="32">
        <v>4301.0150000000003</v>
      </c>
      <c r="AI63" s="32"/>
      <c r="AJ63" s="32">
        <v>1982.95</v>
      </c>
      <c r="AK63" s="32">
        <v>18.123000000000001</v>
      </c>
      <c r="AL63" s="32">
        <v>47.405459999999998</v>
      </c>
      <c r="AM63" s="7">
        <f t="shared" si="5"/>
        <v>2.6157622910114218</v>
      </c>
      <c r="AN63" s="7">
        <f t="shared" si="32"/>
        <v>3.6831395340215415E-4</v>
      </c>
      <c r="AO63" s="7">
        <f t="shared" si="33"/>
        <v>1.4820587008834707E-4</v>
      </c>
      <c r="AP63" s="7"/>
      <c r="AQ63" s="32">
        <v>2844.53</v>
      </c>
      <c r="AR63" s="32">
        <v>19.093800000000002</v>
      </c>
      <c r="AS63" s="32">
        <v>94.83963</v>
      </c>
      <c r="AT63" s="32">
        <f t="shared" si="6"/>
        <v>4.9670379913898746</v>
      </c>
      <c r="AU63" s="32">
        <f t="shared" si="34"/>
        <v>-1.3092973443878644E-3</v>
      </c>
      <c r="AV63" s="32">
        <f t="shared" si="35"/>
        <v>-2.7091316263927467E-4</v>
      </c>
      <c r="AW63" s="32"/>
      <c r="AX63" s="32">
        <v>275.92</v>
      </c>
      <c r="AY63" s="32">
        <v>1.2969000000000002</v>
      </c>
      <c r="AZ63" s="32">
        <v>4.4552100000000001</v>
      </c>
      <c r="BA63" s="8">
        <f t="shared" si="7"/>
        <v>3.435276428406199</v>
      </c>
      <c r="BB63" s="8">
        <f t="shared" si="36"/>
        <v>2.0949126120223694E-4</v>
      </c>
      <c r="BC63" s="8">
        <f t="shared" si="37"/>
        <v>6.0205201442509182E-5</v>
      </c>
      <c r="BD63" s="8"/>
      <c r="BE63" s="32">
        <v>18321.689999999999</v>
      </c>
      <c r="BF63" s="32">
        <v>10.8125</v>
      </c>
      <c r="BG63" s="32">
        <v>49.645690000000002</v>
      </c>
      <c r="BH63" s="8">
        <f t="shared" si="8"/>
        <v>4.5915089017341044</v>
      </c>
      <c r="BI63" s="8">
        <f t="shared" si="38"/>
        <v>-0.16919154162830113</v>
      </c>
      <c r="BJ63" s="8">
        <f t="shared" si="39"/>
        <v>-3.4353030303026166E-2</v>
      </c>
      <c r="BK63" s="8"/>
      <c r="BL63" s="32">
        <v>1620.06</v>
      </c>
      <c r="BM63" s="32">
        <v>23.375</v>
      </c>
      <c r="BN63" s="32">
        <v>30.483470000000001</v>
      </c>
      <c r="BO63" s="8">
        <f t="shared" si="9"/>
        <v>1.3041056684491978</v>
      </c>
      <c r="BP63" s="8">
        <f t="shared" si="40"/>
        <v>-5.5329275206880583E-6</v>
      </c>
      <c r="BQ63" s="8">
        <f t="shared" si="41"/>
        <v>-4.1538461563739304E-6</v>
      </c>
      <c r="BR63" s="8"/>
      <c r="BS63" s="32">
        <v>21258.510000000002</v>
      </c>
      <c r="BT63" s="32">
        <v>8.7344000000000008</v>
      </c>
      <c r="BU63" s="32">
        <v>57.54204</v>
      </c>
      <c r="BV63" s="8">
        <f t="shared" si="10"/>
        <v>6.587978567503205</v>
      </c>
      <c r="BW63" s="8">
        <f t="shared" si="42"/>
        <v>-2.0531688620608782E-3</v>
      </c>
      <c r="BX63" s="8">
        <f t="shared" si="43"/>
        <v>-3.3502794189210761E-4</v>
      </c>
      <c r="BY63" s="8"/>
      <c r="BZ63" s="32">
        <v>1225.9000000000001</v>
      </c>
      <c r="CA63" s="32">
        <v>20.095100000000002</v>
      </c>
      <c r="CB63" s="32">
        <v>55.612450000000003</v>
      </c>
      <c r="CC63" s="8">
        <f t="shared" si="11"/>
        <v>2.7674632124249192</v>
      </c>
      <c r="CD63" s="8">
        <f t="shared" si="44"/>
        <v>3.584786889900071E-4</v>
      </c>
      <c r="CE63" s="8">
        <f t="shared" si="45"/>
        <v>1.3281262433029184E-4</v>
      </c>
      <c r="CF63" s="8"/>
      <c r="CG63" s="32">
        <v>1048.6100000000001</v>
      </c>
      <c r="CH63" s="32">
        <v>27.9375</v>
      </c>
      <c r="CI63" s="8">
        <f t="shared" si="12"/>
        <v>1.2187457718120804</v>
      </c>
      <c r="CJ63" s="32">
        <v>34.04871</v>
      </c>
      <c r="CK63" s="8">
        <f t="shared" si="13"/>
        <v>1.2853111642438519E-6</v>
      </c>
      <c r="CL63" s="26">
        <f t="shared" si="14"/>
        <v>1.2954545434151754E-6</v>
      </c>
      <c r="CM63" s="26"/>
      <c r="CN63" s="32">
        <v>1223.1600000000001</v>
      </c>
      <c r="CO63" s="32">
        <v>20.375</v>
      </c>
      <c r="CP63" s="32">
        <v>52.791499999999999</v>
      </c>
      <c r="CQ63" s="8">
        <f t="shared" si="15"/>
        <v>2.5909938650306747</v>
      </c>
      <c r="CR63" s="8">
        <f t="shared" si="46"/>
        <v>-4.2019225472421427E-4</v>
      </c>
      <c r="CS63" s="8">
        <f t="shared" si="47"/>
        <v>-1.6985948021819297E-4</v>
      </c>
      <c r="CT63" s="8"/>
      <c r="CU63" s="32">
        <v>5107.0600000000004</v>
      </c>
      <c r="CV63" s="32">
        <v>3.2318000000000002</v>
      </c>
      <c r="CW63" s="32">
        <v>18.96003</v>
      </c>
      <c r="CX63" s="8">
        <f t="shared" si="16"/>
        <v>5.8667089547620517</v>
      </c>
      <c r="CY63" s="8">
        <f t="shared" si="48"/>
        <v>0.27630663454686621</v>
      </c>
      <c r="CZ63" s="8">
        <f t="shared" si="49"/>
        <v>5.0174678321431188E-2</v>
      </c>
      <c r="DA63" s="8"/>
      <c r="DB63" s="32">
        <v>2097.27</v>
      </c>
      <c r="DC63" s="32">
        <v>9.5625</v>
      </c>
      <c r="DD63" s="32">
        <v>36.388249999999999</v>
      </c>
      <c r="DE63" s="8">
        <f t="shared" si="17"/>
        <v>3.8053071895424835</v>
      </c>
      <c r="DF63" s="8">
        <f t="shared" si="50"/>
        <v>-5.0652971458128848E-4</v>
      </c>
      <c r="DG63" s="8">
        <f t="shared" si="51"/>
        <v>-1.3791901795690009E-4</v>
      </c>
      <c r="DH63" s="8"/>
      <c r="DI63" s="32">
        <v>929.96</v>
      </c>
      <c r="DJ63" s="32">
        <v>16.4375</v>
      </c>
      <c r="DK63" s="32">
        <v>17.755130000000001</v>
      </c>
      <c r="DL63" s="8">
        <f t="shared" si="18"/>
        <v>1.08016</v>
      </c>
      <c r="DM63" s="8">
        <f t="shared" si="52"/>
        <v>0</v>
      </c>
      <c r="DN63" s="8">
        <f t="shared" si="53"/>
        <v>4.4408920985006262E-16</v>
      </c>
      <c r="DO63" s="8"/>
      <c r="DP63" s="32">
        <v>5573.03</v>
      </c>
      <c r="DQ63" s="32">
        <v>4.3058000000000005</v>
      </c>
      <c r="DR63" s="32">
        <v>21.099049999999998</v>
      </c>
      <c r="DS63" s="8">
        <f t="shared" si="19"/>
        <v>4.9001463142737691</v>
      </c>
      <c r="DT63" s="8">
        <f t="shared" si="54"/>
        <v>0.32804288066243287</v>
      </c>
      <c r="DU63" s="8">
        <f t="shared" si="55"/>
        <v>7.094252902047371E-2</v>
      </c>
      <c r="DV63" s="8"/>
      <c r="DW63" s="32">
        <v>2061.88</v>
      </c>
      <c r="DX63" s="32">
        <v>27.210600000000003</v>
      </c>
      <c r="DY63" s="32">
        <v>71.040499999999994</v>
      </c>
      <c r="DZ63" s="8">
        <f t="shared" si="20"/>
        <v>2.6107656575011204</v>
      </c>
      <c r="EA63" s="8">
        <f t="shared" si="56"/>
        <v>3.400719401036154E-4</v>
      </c>
      <c r="EB63" s="8">
        <f t="shared" si="57"/>
        <v>1.319790345739591E-4</v>
      </c>
      <c r="EC63" s="8"/>
      <c r="ED63" s="32" t="s">
        <v>1</v>
      </c>
      <c r="EE63" s="32" t="s">
        <v>1</v>
      </c>
      <c r="EF63" s="32" t="e">
        <v>#VALUE!</v>
      </c>
      <c r="EG63" s="8" t="e">
        <f t="shared" si="21"/>
        <v>#VALUE!</v>
      </c>
      <c r="EH63" s="8" t="e">
        <f t="shared" si="58"/>
        <v>#VALUE!</v>
      </c>
      <c r="EI63" s="8" t="e">
        <f t="shared" si="59"/>
        <v>#VALUE!</v>
      </c>
      <c r="EJ63" s="8"/>
      <c r="EK63" s="32">
        <v>711.69</v>
      </c>
      <c r="EL63" s="32">
        <v>28.4526</v>
      </c>
      <c r="EM63" s="32">
        <v>27.724019999999999</v>
      </c>
      <c r="EN63" s="8">
        <f t="shared" si="22"/>
        <v>0.97439320132430773</v>
      </c>
      <c r="EO63" s="8">
        <f t="shared" si="60"/>
        <v>4.9793963121757967E-5</v>
      </c>
      <c r="EP63" s="8">
        <f t="shared" si="61"/>
        <v>5.1972145963086192E-5</v>
      </c>
      <c r="EQ63" s="8"/>
      <c r="ER63" s="33">
        <v>1361.75</v>
      </c>
      <c r="ES63" s="33">
        <v>20.5</v>
      </c>
      <c r="ET63" s="33">
        <v>28.45391</v>
      </c>
      <c r="EU63" s="1">
        <f t="shared" si="23"/>
        <v>1.3879956097560975</v>
      </c>
      <c r="EV63" s="1">
        <f t="shared" si="62"/>
        <v>-5.6989581631066422E-6</v>
      </c>
      <c r="EW63" s="1">
        <f t="shared" si="63"/>
        <v>-4.248366015424665E-6</v>
      </c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</row>
    <row r="64" spans="1:254" s="30" customFormat="1" ht="16.5" x14ac:dyDescent="0.3">
      <c r="A64" s="4">
        <v>35033</v>
      </c>
      <c r="B64" s="1">
        <v>11.186400000000001</v>
      </c>
      <c r="C64" s="8">
        <f t="shared" si="1"/>
        <v>10.022625688335836</v>
      </c>
      <c r="D64" s="1">
        <v>112.11710000000001</v>
      </c>
      <c r="E64" s="2">
        <f t="shared" si="65"/>
        <v>12.835858658109883</v>
      </c>
      <c r="F64" s="8">
        <f t="shared" si="24"/>
        <v>0.79246645560116336</v>
      </c>
      <c r="G64" s="26">
        <f t="shared" si="25"/>
        <v>0.8160212416750392</v>
      </c>
      <c r="H64" s="1">
        <v>1665.08</v>
      </c>
      <c r="I64" s="1"/>
      <c r="J64" s="1">
        <v>5.4453000000000005</v>
      </c>
      <c r="K64" s="8">
        <f t="shared" si="2"/>
        <v>9.4769140359576127</v>
      </c>
      <c r="L64" s="1">
        <v>51.604639999999996</v>
      </c>
      <c r="M64" s="2">
        <f t="shared" si="26"/>
        <v>5.4450836427906992</v>
      </c>
      <c r="N64" s="8">
        <f t="shared" si="27"/>
        <v>-0.22037007004753159</v>
      </c>
      <c r="O64" s="26">
        <f t="shared" si="28"/>
        <v>-0.20520741535999676</v>
      </c>
      <c r="P64" s="1">
        <v>5600.33</v>
      </c>
      <c r="Q64" s="1"/>
      <c r="R64" s="1">
        <v>2750.57</v>
      </c>
      <c r="S64" s="1">
        <v>18.9375</v>
      </c>
      <c r="T64" s="1">
        <v>95.017880000000005</v>
      </c>
      <c r="U64" s="2">
        <f t="shared" si="0"/>
        <v>5.0174458085808586</v>
      </c>
      <c r="V64" s="2">
        <f t="shared" si="29"/>
        <v>-2.5335867892999149</v>
      </c>
      <c r="W64" s="2">
        <f t="shared" si="3"/>
        <v>-0.51684197487852668</v>
      </c>
      <c r="X64" s="1"/>
      <c r="Y64" s="31">
        <v>25.465700000000002</v>
      </c>
      <c r="Z64" s="1">
        <v>43.631329999999998</v>
      </c>
      <c r="AA64" s="2">
        <f t="shared" si="4"/>
        <v>1.7133371554679431</v>
      </c>
      <c r="AB64" s="2">
        <f t="shared" si="30"/>
        <v>3.8464102763856658E-2</v>
      </c>
      <c r="AC64" s="2">
        <f t="shared" si="31"/>
        <v>2.3027347145371913E-2</v>
      </c>
      <c r="AD64" s="1">
        <v>3179.64</v>
      </c>
      <c r="AE64" s="1"/>
      <c r="AF64" s="32">
        <v>777.07</v>
      </c>
      <c r="AG64" s="32">
        <v>605.37</v>
      </c>
      <c r="AH64" s="32">
        <v>4494.2309999999998</v>
      </c>
      <c r="AI64" s="32"/>
      <c r="AJ64" s="32">
        <v>1776.89</v>
      </c>
      <c r="AK64" s="32">
        <v>16.239800000000002</v>
      </c>
      <c r="AL64" s="32">
        <v>42.479390000000002</v>
      </c>
      <c r="AM64" s="7">
        <f t="shared" si="5"/>
        <v>2.615758198992598</v>
      </c>
      <c r="AN64" s="7">
        <f t="shared" si="32"/>
        <v>-1.8390524908663358E-4</v>
      </c>
      <c r="AO64" s="7">
        <f t="shared" si="33"/>
        <v>-6.6453567289848081E-5</v>
      </c>
      <c r="AP64" s="7"/>
      <c r="AQ64" s="32">
        <v>2910.25</v>
      </c>
      <c r="AR64" s="32">
        <v>19.343800000000002</v>
      </c>
      <c r="AS64" s="32">
        <v>96.081440000000001</v>
      </c>
      <c r="AT64" s="32">
        <f t="shared" si="6"/>
        <v>4.9670406021567626</v>
      </c>
      <c r="AU64" s="32">
        <f t="shared" si="34"/>
        <v>2.4922520388986663E-4</v>
      </c>
      <c r="AV64" s="32">
        <f t="shared" si="35"/>
        <v>5.0502152537212908E-5</v>
      </c>
      <c r="AW64" s="32"/>
      <c r="AX64" s="32">
        <v>290.59000000000003</v>
      </c>
      <c r="AY64" s="32">
        <v>1.3616000000000001</v>
      </c>
      <c r="AZ64" s="32">
        <v>4.6775900000000004</v>
      </c>
      <c r="BA64" s="8">
        <f t="shared" si="7"/>
        <v>3.4353628084606345</v>
      </c>
      <c r="BB64" s="8">
        <f t="shared" si="36"/>
        <v>3.9444588057430677E-4</v>
      </c>
      <c r="BC64" s="8">
        <f t="shared" si="37"/>
        <v>1.1761508211960425E-4</v>
      </c>
      <c r="BD64" s="8"/>
      <c r="BE64" s="32">
        <v>20375.18</v>
      </c>
      <c r="BF64" s="32">
        <v>12</v>
      </c>
      <c r="BG64" s="32">
        <v>55.098120000000002</v>
      </c>
      <c r="BH64" s="8">
        <f t="shared" si="8"/>
        <v>4.5915100000000004</v>
      </c>
      <c r="BI64" s="8">
        <f t="shared" si="38"/>
        <v>5.751827717029232E-5</v>
      </c>
      <c r="BJ64" s="8">
        <f t="shared" si="39"/>
        <v>1.3179190756495984E-5</v>
      </c>
      <c r="BK64" s="8"/>
      <c r="BL64" s="32">
        <v>1728.76</v>
      </c>
      <c r="BM64" s="32">
        <v>24.6875</v>
      </c>
      <c r="BN64" s="32">
        <v>32.204050000000002</v>
      </c>
      <c r="BO64" s="8">
        <f t="shared" si="9"/>
        <v>1.3044678481012659</v>
      </c>
      <c r="BP64" s="8">
        <f t="shared" si="40"/>
        <v>1.1352072091305537E-2</v>
      </c>
      <c r="BQ64" s="8">
        <f t="shared" si="41"/>
        <v>8.9413101604294276E-3</v>
      </c>
      <c r="BR64" s="8"/>
      <c r="BS64" s="32">
        <v>18520.39</v>
      </c>
      <c r="BT64" s="32">
        <v>7.6093999999999999</v>
      </c>
      <c r="BU64" s="32">
        <v>50.13053</v>
      </c>
      <c r="BV64" s="8">
        <f t="shared" si="10"/>
        <v>6.5879740846847321</v>
      </c>
      <c r="BW64" s="8">
        <f t="shared" si="42"/>
        <v>-2.4133829290885062E-4</v>
      </c>
      <c r="BX64" s="8">
        <f t="shared" si="43"/>
        <v>-3.411155888777273E-5</v>
      </c>
      <c r="BY64" s="8"/>
      <c r="BZ64" s="32">
        <v>1309.1400000000001</v>
      </c>
      <c r="CA64" s="32">
        <v>21.459600000000002</v>
      </c>
      <c r="CB64" s="32">
        <v>59.367090000000005</v>
      </c>
      <c r="CC64" s="8">
        <f t="shared" si="11"/>
        <v>2.7664583682827266</v>
      </c>
      <c r="CD64" s="8">
        <f t="shared" si="44"/>
        <v>-5.7768258620499634E-2</v>
      </c>
      <c r="CE64" s="8">
        <f t="shared" si="45"/>
        <v>-2.1563553353796117E-2</v>
      </c>
      <c r="CF64" s="8"/>
      <c r="CG64" s="32">
        <v>1015.77</v>
      </c>
      <c r="CH64" s="32">
        <v>27.0625</v>
      </c>
      <c r="CI64" s="8">
        <f t="shared" si="12"/>
        <v>1.2187458660508081</v>
      </c>
      <c r="CJ64" s="32">
        <v>32.982309999999998</v>
      </c>
      <c r="CK64" s="8">
        <f t="shared" si="13"/>
        <v>-2.5915650120333922E-6</v>
      </c>
      <c r="CL64" s="26">
        <f t="shared" si="14"/>
        <v>-2.5503355698397456E-6</v>
      </c>
      <c r="CM64" s="26"/>
      <c r="CN64" s="32">
        <v>1305.46</v>
      </c>
      <c r="CO64" s="32">
        <v>21.656200000000002</v>
      </c>
      <c r="CP64" s="32">
        <v>56.111230000000006</v>
      </c>
      <c r="CQ64" s="8">
        <f t="shared" si="15"/>
        <v>2.591000729583214</v>
      </c>
      <c r="CR64" s="8">
        <f t="shared" si="46"/>
        <v>3.7378425587841595E-4</v>
      </c>
      <c r="CS64" s="8">
        <f t="shared" si="47"/>
        <v>1.4866012269987294E-4</v>
      </c>
      <c r="CT64" s="8"/>
      <c r="CU64" s="32">
        <v>5311.93</v>
      </c>
      <c r="CV64" s="32">
        <v>3.3614000000000002</v>
      </c>
      <c r="CW64" s="32">
        <v>19.720600000000001</v>
      </c>
      <c r="CX64" s="8">
        <f t="shared" si="16"/>
        <v>5.8667816981019811</v>
      </c>
      <c r="CY64" s="8">
        <f t="shared" si="48"/>
        <v>1.4068791083878282E-3</v>
      </c>
      <c r="CZ64" s="8">
        <f t="shared" si="49"/>
        <v>2.4451946283943204E-4</v>
      </c>
      <c r="DA64" s="8"/>
      <c r="DB64" s="32">
        <v>2129.19</v>
      </c>
      <c r="DC64" s="32">
        <v>9.6667000000000005</v>
      </c>
      <c r="DD64" s="32">
        <v>36.784639999999996</v>
      </c>
      <c r="DE64" s="8">
        <f t="shared" si="17"/>
        <v>3.8052944645018458</v>
      </c>
      <c r="DF64" s="8">
        <f t="shared" si="50"/>
        <v>-4.6556399941218756E-4</v>
      </c>
      <c r="DG64" s="8">
        <f t="shared" si="51"/>
        <v>-1.2300915033552906E-4</v>
      </c>
      <c r="DH64" s="8"/>
      <c r="DI64" s="32">
        <v>1019.48</v>
      </c>
      <c r="DJ64" s="32">
        <v>17.875</v>
      </c>
      <c r="DK64" s="32">
        <v>19.307860000000002</v>
      </c>
      <c r="DL64" s="8">
        <f t="shared" si="18"/>
        <v>1.08016</v>
      </c>
      <c r="DM64" s="8">
        <f t="shared" si="52"/>
        <v>0</v>
      </c>
      <c r="DN64" s="8">
        <f t="shared" si="53"/>
        <v>8.8817841970012523E-16</v>
      </c>
      <c r="DO64" s="8"/>
      <c r="DP64" s="32">
        <v>6049.4400000000005</v>
      </c>
      <c r="DQ64" s="32">
        <v>4.6738</v>
      </c>
      <c r="DR64" s="32">
        <v>23.019629999999999</v>
      </c>
      <c r="DS64" s="8">
        <f t="shared" si="19"/>
        <v>4.9252492618426116</v>
      </c>
      <c r="DT64" s="8">
        <f t="shared" si="54"/>
        <v>0.55375445542326918</v>
      </c>
      <c r="DU64" s="8">
        <f t="shared" si="55"/>
        <v>0.11732615634725763</v>
      </c>
      <c r="DV64" s="8"/>
      <c r="DW64" s="32">
        <v>2218.77</v>
      </c>
      <c r="DX64" s="32">
        <v>29.281000000000002</v>
      </c>
      <c r="DY64" s="32">
        <v>76.445809999999994</v>
      </c>
      <c r="DZ64" s="8">
        <f t="shared" si="20"/>
        <v>2.6107650011953139</v>
      </c>
      <c r="EA64" s="8">
        <f t="shared" si="56"/>
        <v>-4.8398060822769394E-5</v>
      </c>
      <c r="EB64" s="8">
        <f t="shared" si="57"/>
        <v>-1.9217290319950564E-5</v>
      </c>
      <c r="EC64" s="8"/>
      <c r="ED64" s="32" t="s">
        <v>1</v>
      </c>
      <c r="EE64" s="32" t="s">
        <v>1</v>
      </c>
      <c r="EF64" s="32" t="e">
        <v>#VALUE!</v>
      </c>
      <c r="EG64" s="8" t="e">
        <f t="shared" si="21"/>
        <v>#VALUE!</v>
      </c>
      <c r="EH64" s="8" t="e">
        <f t="shared" si="58"/>
        <v>#VALUE!</v>
      </c>
      <c r="EI64" s="8" t="e">
        <f t="shared" si="59"/>
        <v>#VALUE!</v>
      </c>
      <c r="EJ64" s="8"/>
      <c r="EK64" s="32">
        <v>706.09</v>
      </c>
      <c r="EL64" s="32">
        <v>28.2286</v>
      </c>
      <c r="EM64" s="32">
        <v>27.55021</v>
      </c>
      <c r="EN64" s="8">
        <f t="shared" si="22"/>
        <v>0.97596798991094136</v>
      </c>
      <c r="EO64" s="8">
        <f t="shared" si="60"/>
        <v>4.3522613269480939E-2</v>
      </c>
      <c r="EP64" s="8">
        <f t="shared" si="61"/>
        <v>4.4454077096646782E-2</v>
      </c>
      <c r="EQ64" s="8"/>
      <c r="ER64" s="33">
        <v>1484.41</v>
      </c>
      <c r="ES64" s="33">
        <v>22.3125</v>
      </c>
      <c r="ET64" s="33">
        <v>30.969660000000001</v>
      </c>
      <c r="EU64" s="1">
        <f t="shared" si="23"/>
        <v>1.3879959663865546</v>
      </c>
      <c r="EV64" s="1">
        <f t="shared" si="62"/>
        <v>1.0596127467756243E-5</v>
      </c>
      <c r="EW64" s="1">
        <f t="shared" si="63"/>
        <v>7.9573170745916855E-6</v>
      </c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</row>
    <row r="65" spans="1:254" s="30" customFormat="1" ht="16.5" x14ac:dyDescent="0.3">
      <c r="A65" s="4">
        <v>35062</v>
      </c>
      <c r="B65" s="1">
        <v>11.998800000000001</v>
      </c>
      <c r="C65" s="8">
        <f t="shared" si="1"/>
        <v>10.022652265226522</v>
      </c>
      <c r="D65" s="1">
        <v>120.2598</v>
      </c>
      <c r="E65" s="2">
        <f t="shared" si="65"/>
        <v>13.856356753793328</v>
      </c>
      <c r="F65" s="8">
        <f t="shared" si="24"/>
        <v>-3.0809526297132168E-4</v>
      </c>
      <c r="G65" s="26">
        <f t="shared" si="25"/>
        <v>-3.1889079595437408E-4</v>
      </c>
      <c r="H65" s="1">
        <v>1797.46</v>
      </c>
      <c r="I65" s="1"/>
      <c r="J65" s="1">
        <v>5.4843999999999999</v>
      </c>
      <c r="K65" s="8">
        <f t="shared" si="2"/>
        <v>9.4768507038144563</v>
      </c>
      <c r="L65" s="1">
        <v>51.97484</v>
      </c>
      <c r="M65" s="2">
        <f t="shared" si="26"/>
        <v>5.4841400930232576</v>
      </c>
      <c r="N65" s="8">
        <f t="shared" si="27"/>
        <v>3.4610066252857054E-4</v>
      </c>
      <c r="O65" s="26">
        <f t="shared" si="28"/>
        <v>3.4733880592818789E-4</v>
      </c>
      <c r="P65" s="1">
        <v>5640.5</v>
      </c>
      <c r="Q65" s="1"/>
      <c r="R65" s="1">
        <v>2696.1</v>
      </c>
      <c r="S65" s="1">
        <v>18.5625</v>
      </c>
      <c r="T65" s="1">
        <v>93.136309999999995</v>
      </c>
      <c r="U65" s="2">
        <f t="shared" si="0"/>
        <v>5.0174443097643096</v>
      </c>
      <c r="V65" s="2">
        <f t="shared" si="29"/>
        <v>-1.4100430687676211E-4</v>
      </c>
      <c r="W65" s="2">
        <f t="shared" si="3"/>
        <v>-2.7821782186965294E-5</v>
      </c>
      <c r="X65" s="1"/>
      <c r="Y65" s="31">
        <v>25.695700000000002</v>
      </c>
      <c r="Z65" s="1">
        <v>44.025280000000002</v>
      </c>
      <c r="AA65" s="2">
        <f t="shared" si="4"/>
        <v>1.7133325809376665</v>
      </c>
      <c r="AB65" s="2">
        <f t="shared" si="30"/>
        <v>-2.0049390819367539E-4</v>
      </c>
      <c r="AC65" s="2">
        <f t="shared" si="31"/>
        <v>-1.1754575762246144E-4</v>
      </c>
      <c r="AD65" s="1">
        <v>3219.54</v>
      </c>
      <c r="AE65" s="1"/>
      <c r="AF65" s="32">
        <v>792.04</v>
      </c>
      <c r="AG65" s="32">
        <v>615.93000000000006</v>
      </c>
      <c r="AH65" s="32">
        <v>4588.2690000000002</v>
      </c>
      <c r="AI65" s="32"/>
      <c r="AJ65" s="32">
        <v>1797.5900000000001</v>
      </c>
      <c r="AK65" s="32">
        <v>16.386500000000002</v>
      </c>
      <c r="AL65" s="32">
        <v>42.863250000000001</v>
      </c>
      <c r="AM65" s="7">
        <f t="shared" si="5"/>
        <v>2.615766026912397</v>
      </c>
      <c r="AN65" s="7">
        <f t="shared" si="32"/>
        <v>3.3402767067876722E-4</v>
      </c>
      <c r="AO65" s="7">
        <f t="shared" si="33"/>
        <v>1.2827220778194315E-4</v>
      </c>
      <c r="AP65" s="7"/>
      <c r="AQ65" s="32">
        <v>3027.79</v>
      </c>
      <c r="AR65" s="32">
        <v>20.125</v>
      </c>
      <c r="AS65" s="32">
        <v>99.961939999999998</v>
      </c>
      <c r="AT65" s="32">
        <f t="shared" si="6"/>
        <v>4.967052919254658</v>
      </c>
      <c r="AU65" s="32">
        <f t="shared" si="34"/>
        <v>1.2073427516023476E-3</v>
      </c>
      <c r="AV65" s="32">
        <f t="shared" si="35"/>
        <v>2.4788159515187758E-4</v>
      </c>
      <c r="AW65" s="32"/>
      <c r="AX65" s="32">
        <v>242.95000000000002</v>
      </c>
      <c r="AY65" s="32">
        <v>1.1384000000000001</v>
      </c>
      <c r="AZ65" s="32">
        <v>3.9107699999999999</v>
      </c>
      <c r="BA65" s="8">
        <f t="shared" si="7"/>
        <v>3.4353215038650733</v>
      </c>
      <c r="BB65" s="8">
        <f t="shared" si="36"/>
        <v>-1.7736936816688953E-4</v>
      </c>
      <c r="BC65" s="8">
        <f t="shared" si="37"/>
        <v>-4.702115158683462E-5</v>
      </c>
      <c r="BD65" s="8"/>
      <c r="BE65" s="32">
        <v>18889.490000000002</v>
      </c>
      <c r="BF65" s="32">
        <v>11.125</v>
      </c>
      <c r="BG65" s="32">
        <v>51.080559999999998</v>
      </c>
      <c r="BH65" s="8">
        <f t="shared" si="8"/>
        <v>4.591511011235955</v>
      </c>
      <c r="BI65" s="8">
        <f t="shared" si="38"/>
        <v>5.3685849410209289E-5</v>
      </c>
      <c r="BJ65" s="8">
        <f t="shared" si="39"/>
        <v>1.1249999994689119E-5</v>
      </c>
      <c r="BK65" s="8"/>
      <c r="BL65" s="32">
        <v>1833.8</v>
      </c>
      <c r="BM65" s="32">
        <v>26.1875</v>
      </c>
      <c r="BN65" s="32">
        <v>34.16075</v>
      </c>
      <c r="BO65" s="8">
        <f t="shared" si="9"/>
        <v>1.3044677804295943</v>
      </c>
      <c r="BP65" s="8">
        <f t="shared" si="40"/>
        <v>-2.245508475690272E-6</v>
      </c>
      <c r="BQ65" s="8">
        <f t="shared" si="41"/>
        <v>-1.7721519043334411E-6</v>
      </c>
      <c r="BR65" s="8"/>
      <c r="BS65" s="32">
        <v>17265.41</v>
      </c>
      <c r="BT65" s="32">
        <v>7.0938000000000008</v>
      </c>
      <c r="BU65" s="32">
        <v>46.603059999999999</v>
      </c>
      <c r="BV65" s="8">
        <f t="shared" si="10"/>
        <v>6.5695480560489434</v>
      </c>
      <c r="BW65" s="8">
        <f t="shared" si="42"/>
        <v>-0.89120794969132078</v>
      </c>
      <c r="BX65" s="8">
        <f t="shared" si="43"/>
        <v>-0.13071056193655695</v>
      </c>
      <c r="BY65" s="8"/>
      <c r="BZ65" s="32">
        <v>1256.17</v>
      </c>
      <c r="CA65" s="32">
        <v>20.5913</v>
      </c>
      <c r="CB65" s="32">
        <v>56.964950000000002</v>
      </c>
      <c r="CC65" s="8">
        <f t="shared" si="11"/>
        <v>2.7664571930864006</v>
      </c>
      <c r="CD65" s="8">
        <f t="shared" si="44"/>
        <v>-6.8356493003840667E-5</v>
      </c>
      <c r="CE65" s="8">
        <f t="shared" si="45"/>
        <v>-2.4198820106846597E-5</v>
      </c>
      <c r="CF65" s="8"/>
      <c r="CG65" s="32">
        <v>1074.42</v>
      </c>
      <c r="CH65" s="32">
        <v>28.625</v>
      </c>
      <c r="CI65" s="8">
        <f t="shared" si="12"/>
        <v>1.219719825327511</v>
      </c>
      <c r="CJ65" s="32">
        <v>34.914480000000005</v>
      </c>
      <c r="CK65" s="8">
        <f t="shared" si="13"/>
        <v>-2.7118678610695023E-2</v>
      </c>
      <c r="CL65" s="26">
        <f t="shared" si="14"/>
        <v>-2.7879584295619653E-2</v>
      </c>
      <c r="CM65" s="26"/>
      <c r="CN65" s="32">
        <v>1288.5</v>
      </c>
      <c r="CO65" s="32">
        <v>21.375</v>
      </c>
      <c r="CP65" s="32">
        <v>55.371980000000001</v>
      </c>
      <c r="CQ65" s="8">
        <f t="shared" si="15"/>
        <v>2.5905019883040934</v>
      </c>
      <c r="CR65" s="8">
        <f t="shared" si="46"/>
        <v>-2.7800639377937478E-2</v>
      </c>
      <c r="CS65" s="8">
        <f t="shared" si="47"/>
        <v>-1.0660594841202631E-2</v>
      </c>
      <c r="CT65" s="8"/>
      <c r="CU65" s="32">
        <v>4960.7300000000005</v>
      </c>
      <c r="CV65" s="32">
        <v>3.1392000000000002</v>
      </c>
      <c r="CW65" s="32">
        <v>18.416760000000004</v>
      </c>
      <c r="CX65" s="8">
        <f t="shared" si="16"/>
        <v>5.8667048929663617</v>
      </c>
      <c r="CY65" s="8">
        <f t="shared" si="48"/>
        <v>-1.4645725534843366E-3</v>
      </c>
      <c r="CZ65" s="8">
        <f t="shared" si="49"/>
        <v>-2.4110668173848993E-4</v>
      </c>
      <c r="DA65" s="8"/>
      <c r="DB65" s="32">
        <v>2312.7400000000002</v>
      </c>
      <c r="DC65" s="32">
        <v>10.5</v>
      </c>
      <c r="DD65" s="32">
        <v>40.077700000000007</v>
      </c>
      <c r="DE65" s="8">
        <f t="shared" si="17"/>
        <v>3.8169238095238103</v>
      </c>
      <c r="DF65" s="8">
        <f t="shared" si="50"/>
        <v>0.44692933552776926</v>
      </c>
      <c r="DG65" s="8">
        <f t="shared" si="51"/>
        <v>0.12210812273062155</v>
      </c>
      <c r="DH65" s="8"/>
      <c r="DI65" s="32">
        <v>992.74</v>
      </c>
      <c r="DJ65" s="32">
        <v>17.406300000000002</v>
      </c>
      <c r="DK65" s="32">
        <v>18.862939999999998</v>
      </c>
      <c r="DL65" s="8">
        <f t="shared" si="18"/>
        <v>1.0836846429166449</v>
      </c>
      <c r="DM65" s="8">
        <f t="shared" si="52"/>
        <v>6.7269219921334444E-2</v>
      </c>
      <c r="DN65" s="8">
        <f t="shared" si="53"/>
        <v>6.135099199999583E-2</v>
      </c>
      <c r="DO65" s="8"/>
      <c r="DP65" s="32">
        <v>5366.29</v>
      </c>
      <c r="DQ65" s="32">
        <v>4.1459999999999999</v>
      </c>
      <c r="DR65" s="32">
        <v>20.420080000000002</v>
      </c>
      <c r="DS65" s="8">
        <f t="shared" si="19"/>
        <v>4.9252484322238308</v>
      </c>
      <c r="DT65" s="8">
        <f t="shared" si="54"/>
        <v>-1.8019199623913043E-5</v>
      </c>
      <c r="DU65" s="8">
        <f t="shared" si="55"/>
        <v>-3.4395994670255448E-6</v>
      </c>
      <c r="DV65" s="8"/>
      <c r="DW65" s="32">
        <v>2365.79</v>
      </c>
      <c r="DX65" s="32">
        <v>31.055600000000002</v>
      </c>
      <c r="DY65" s="32">
        <v>80.805189999999996</v>
      </c>
      <c r="DZ65" s="8">
        <f t="shared" si="20"/>
        <v>2.6019523048983113</v>
      </c>
      <c r="EA65" s="8">
        <f t="shared" si="56"/>
        <v>-0.69290265269997331</v>
      </c>
      <c r="EB65" s="8">
        <f t="shared" si="57"/>
        <v>-0.27368357112119757</v>
      </c>
      <c r="EC65" s="8"/>
      <c r="ED65" s="32" t="s">
        <v>1</v>
      </c>
      <c r="EE65" s="32" t="s">
        <v>1</v>
      </c>
      <c r="EF65" s="32" t="e">
        <v>#VALUE!</v>
      </c>
      <c r="EG65" s="8" t="e">
        <f t="shared" si="21"/>
        <v>#VALUE!</v>
      </c>
      <c r="EH65" s="8" t="e">
        <f t="shared" si="58"/>
        <v>#VALUE!</v>
      </c>
      <c r="EI65" s="8" t="e">
        <f t="shared" si="59"/>
        <v>#VALUE!</v>
      </c>
      <c r="EJ65" s="8"/>
      <c r="EK65" s="32">
        <v>749.52</v>
      </c>
      <c r="EL65" s="32">
        <v>29.9649</v>
      </c>
      <c r="EM65" s="32">
        <v>29.244769999999999</v>
      </c>
      <c r="EN65" s="8">
        <f t="shared" si="22"/>
        <v>0.97596754869864399</v>
      </c>
      <c r="EO65" s="8">
        <f t="shared" si="60"/>
        <v>-1.2529321802272534E-5</v>
      </c>
      <c r="EP65" s="8">
        <f t="shared" si="61"/>
        <v>-1.322088236754837E-5</v>
      </c>
      <c r="EQ65" s="8"/>
      <c r="ER65" s="33">
        <v>1501.04</v>
      </c>
      <c r="ES65" s="33">
        <v>22.5625</v>
      </c>
      <c r="ET65" s="33">
        <v>31.419580000000003</v>
      </c>
      <c r="EU65" s="1">
        <f t="shared" si="23"/>
        <v>1.39255756232687</v>
      </c>
      <c r="EV65" s="1">
        <f t="shared" si="62"/>
        <v>0.14229725195168019</v>
      </c>
      <c r="EW65" s="1">
        <f t="shared" si="63"/>
        <v>0.10292100840336488</v>
      </c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</row>
    <row r="66" spans="1:254" s="30" customFormat="1" ht="16.5" x14ac:dyDescent="0.3">
      <c r="A66" s="4">
        <v>35095</v>
      </c>
      <c r="B66" s="1">
        <v>12.7904</v>
      </c>
      <c r="C66" s="8">
        <f t="shared" si="1"/>
        <v>10.022641981486116</v>
      </c>
      <c r="D66" s="1">
        <v>128.1936</v>
      </c>
      <c r="E66" s="2">
        <f t="shared" si="65"/>
        <v>14.770472663946995</v>
      </c>
      <c r="F66" s="8">
        <f t="shared" si="24"/>
        <v>1.2746284884601486E-4</v>
      </c>
      <c r="G66" s="26">
        <f t="shared" si="25"/>
        <v>1.3153315330249882E-4</v>
      </c>
      <c r="H66" s="1">
        <v>1916.04</v>
      </c>
      <c r="I66" s="1"/>
      <c r="J66" s="1">
        <v>5.7812000000000001</v>
      </c>
      <c r="K66" s="8">
        <f t="shared" si="2"/>
        <v>9.4769701792015493</v>
      </c>
      <c r="L66" s="1">
        <v>54.788260000000001</v>
      </c>
      <c r="M66" s="2">
        <f t="shared" si="26"/>
        <v>5.7810060613953516</v>
      </c>
      <c r="N66" s="8">
        <f t="shared" si="27"/>
        <v>-6.729809604174746E-4</v>
      </c>
      <c r="O66" s="26">
        <f t="shared" si="28"/>
        <v>-6.9071110786378398E-4</v>
      </c>
      <c r="P66" s="1">
        <v>5945.83</v>
      </c>
      <c r="Q66" s="1"/>
      <c r="R66" s="1">
        <v>2736.9500000000003</v>
      </c>
      <c r="S66" s="1">
        <v>18.843700000000002</v>
      </c>
      <c r="T66" s="1">
        <v>94.547499999999999</v>
      </c>
      <c r="U66" s="2">
        <f t="shared" si="0"/>
        <v>5.0174594161443871</v>
      </c>
      <c r="V66" s="2">
        <f t="shared" si="29"/>
        <v>1.4176114841277711E-3</v>
      </c>
      <c r="W66" s="2">
        <f t="shared" si="3"/>
        <v>2.8466009427829952E-4</v>
      </c>
      <c r="X66" s="1"/>
      <c r="Y66" s="31">
        <v>27.420200000000001</v>
      </c>
      <c r="Z66" s="1">
        <v>46.98001</v>
      </c>
      <c r="AA66" s="2">
        <f t="shared" si="4"/>
        <v>1.7133357889439171</v>
      </c>
      <c r="AB66" s="2">
        <f t="shared" si="30"/>
        <v>1.4597276958080928E-4</v>
      </c>
      <c r="AC66" s="2">
        <f t="shared" si="31"/>
        <v>8.7964172997168077E-5</v>
      </c>
      <c r="AD66" s="1">
        <v>3435.61</v>
      </c>
      <c r="AE66" s="1"/>
      <c r="AF66" s="32">
        <v>819</v>
      </c>
      <c r="AG66" s="32">
        <v>636.02</v>
      </c>
      <c r="AH66" s="32">
        <v>4755.9669999999996</v>
      </c>
      <c r="AI66" s="32"/>
      <c r="AJ66" s="32">
        <v>1819.05</v>
      </c>
      <c r="AK66" s="32">
        <v>16.5822</v>
      </c>
      <c r="AL66" s="32">
        <v>43.218660000000007</v>
      </c>
      <c r="AM66" s="7">
        <f t="shared" si="5"/>
        <v>2.6063284726996421</v>
      </c>
      <c r="AN66" s="7">
        <f t="shared" si="32"/>
        <v>-0.40620134618124581</v>
      </c>
      <c r="AO66" s="7">
        <f t="shared" si="33"/>
        <v>-0.15649541146674317</v>
      </c>
      <c r="AP66" s="7"/>
      <c r="AQ66" s="32">
        <v>3018.39</v>
      </c>
      <c r="AR66" s="32">
        <v>20.0625</v>
      </c>
      <c r="AS66" s="32">
        <v>99.651499999999999</v>
      </c>
      <c r="AT66" s="32">
        <f t="shared" si="6"/>
        <v>4.967052959501558</v>
      </c>
      <c r="AU66" s="32">
        <f t="shared" si="34"/>
        <v>4.0169110826514045E-6</v>
      </c>
      <c r="AV66" s="32">
        <f t="shared" si="35"/>
        <v>8.0745341135557425E-7</v>
      </c>
      <c r="AW66" s="32"/>
      <c r="AX66" s="32">
        <v>210.56</v>
      </c>
      <c r="AY66" s="32">
        <v>0.98660000000000003</v>
      </c>
      <c r="AZ66" s="32">
        <v>3.3957200000000003</v>
      </c>
      <c r="BA66" s="8">
        <f t="shared" si="7"/>
        <v>3.4418406649097912</v>
      </c>
      <c r="BB66" s="8">
        <f t="shared" si="36"/>
        <v>2.3816092490810618E-2</v>
      </c>
      <c r="BC66" s="8">
        <f t="shared" si="37"/>
        <v>6.4318042867186342E-3</v>
      </c>
      <c r="BD66" s="8"/>
      <c r="BE66" s="32">
        <v>17297.68</v>
      </c>
      <c r="BF66" s="32">
        <v>10.1875</v>
      </c>
      <c r="BG66" s="32">
        <v>46.751289999999997</v>
      </c>
      <c r="BH66" s="8">
        <f t="shared" si="8"/>
        <v>4.5890836809815951</v>
      </c>
      <c r="BI66" s="8">
        <f t="shared" si="38"/>
        <v>-0.11873510467249571</v>
      </c>
      <c r="BJ66" s="8">
        <f t="shared" si="39"/>
        <v>-2.4728426966293959E-2</v>
      </c>
      <c r="BK66" s="8"/>
      <c r="BL66" s="32">
        <v>1816.29</v>
      </c>
      <c r="BM66" s="32">
        <v>25.9375</v>
      </c>
      <c r="BN66" s="32">
        <v>33.834629999999997</v>
      </c>
      <c r="BO66" s="8">
        <f t="shared" si="9"/>
        <v>1.3044676626506022</v>
      </c>
      <c r="BP66" s="8">
        <f t="shared" si="40"/>
        <v>-4.0042136624292563E-6</v>
      </c>
      <c r="BQ66" s="8">
        <f t="shared" si="41"/>
        <v>-3.0548926053253211E-6</v>
      </c>
      <c r="BR66" s="8"/>
      <c r="BS66" s="32">
        <v>16816.72</v>
      </c>
      <c r="BT66" s="32">
        <v>6.9043000000000001</v>
      </c>
      <c r="BU66" s="32">
        <v>45.358450000000005</v>
      </c>
      <c r="BV66" s="8">
        <f t="shared" si="10"/>
        <v>6.5695943107918255</v>
      </c>
      <c r="BW66" s="8">
        <f t="shared" si="42"/>
        <v>2.1268280000504092E-3</v>
      </c>
      <c r="BX66" s="8">
        <f t="shared" si="43"/>
        <v>3.1935662128668163E-4</v>
      </c>
      <c r="BY66" s="8"/>
      <c r="BZ66" s="32">
        <v>1277.2</v>
      </c>
      <c r="CA66" s="32">
        <v>20.839400000000001</v>
      </c>
      <c r="CB66" s="32">
        <v>57.65128</v>
      </c>
      <c r="CC66" s="8">
        <f t="shared" si="11"/>
        <v>2.7664558480570456</v>
      </c>
      <c r="CD66" s="8">
        <f t="shared" si="44"/>
        <v>-7.7081096954965503E-5</v>
      </c>
      <c r="CE66" s="8">
        <f t="shared" si="45"/>
        <v>-2.8029604746571124E-5</v>
      </c>
      <c r="CF66" s="8"/>
      <c r="CG66" s="32">
        <v>1070.24</v>
      </c>
      <c r="CH66" s="32">
        <v>28.3125</v>
      </c>
      <c r="CI66" s="8">
        <f t="shared" si="12"/>
        <v>1.2197199116997792</v>
      </c>
      <c r="CJ66" s="32">
        <v>34.533319999999996</v>
      </c>
      <c r="CK66" s="8">
        <f t="shared" si="13"/>
        <v>-2.4589105110731091E-6</v>
      </c>
      <c r="CL66" s="26">
        <f t="shared" si="14"/>
        <v>-2.4454148377928142E-6</v>
      </c>
      <c r="CM66" s="26"/>
      <c r="CN66" s="32">
        <v>1446.74</v>
      </c>
      <c r="CO66" s="32">
        <v>24</v>
      </c>
      <c r="CP66" s="32">
        <v>62.172069999999998</v>
      </c>
      <c r="CQ66" s="8">
        <f t="shared" si="15"/>
        <v>2.5905029166666664</v>
      </c>
      <c r="CR66" s="8">
        <f t="shared" si="46"/>
        <v>5.4561748351671255E-5</v>
      </c>
      <c r="CS66" s="8">
        <f t="shared" si="47"/>
        <v>2.2280701754695542E-5</v>
      </c>
      <c r="CT66" s="8"/>
      <c r="CU66" s="32">
        <v>5589.96</v>
      </c>
      <c r="CV66" s="32">
        <v>3.5374000000000003</v>
      </c>
      <c r="CW66" s="32">
        <v>20.785760000000003</v>
      </c>
      <c r="CX66" s="8">
        <f t="shared" si="16"/>
        <v>5.8759993215355912</v>
      </c>
      <c r="CY66" s="8">
        <f t="shared" si="48"/>
        <v>0.18218251093689691</v>
      </c>
      <c r="CZ66" s="8">
        <f t="shared" si="49"/>
        <v>3.287811162079457E-2</v>
      </c>
      <c r="DA66" s="8"/>
      <c r="DB66" s="32">
        <v>2514.65</v>
      </c>
      <c r="DC66" s="32">
        <v>11.416700000000001</v>
      </c>
      <c r="DD66" s="32">
        <v>43.576520000000002</v>
      </c>
      <c r="DE66" s="8">
        <f t="shared" si="17"/>
        <v>3.8169103155903197</v>
      </c>
      <c r="DF66" s="8">
        <f t="shared" si="50"/>
        <v>-5.6441224044374632E-4</v>
      </c>
      <c r="DG66" s="8">
        <f t="shared" si="51"/>
        <v>-1.5405619048536323E-4</v>
      </c>
      <c r="DH66" s="8"/>
      <c r="DI66" s="32">
        <v>996.31000000000006</v>
      </c>
      <c r="DJ66" s="32">
        <v>17.468800000000002</v>
      </c>
      <c r="DK66" s="32">
        <v>20.676629999999999</v>
      </c>
      <c r="DL66" s="8">
        <f t="shared" si="18"/>
        <v>1.1836319609818646</v>
      </c>
      <c r="DM66" s="8">
        <f t="shared" si="52"/>
        <v>1.9759369894760099</v>
      </c>
      <c r="DN66" s="8">
        <f t="shared" si="53"/>
        <v>1.7459597098177118</v>
      </c>
      <c r="DO66" s="8"/>
      <c r="DP66" s="32">
        <v>5986.52</v>
      </c>
      <c r="DQ66" s="32">
        <v>4.6252000000000004</v>
      </c>
      <c r="DR66" s="32">
        <v>22.997979999999998</v>
      </c>
      <c r="DS66" s="8">
        <f t="shared" si="19"/>
        <v>4.9723211969212135</v>
      </c>
      <c r="DT66" s="8">
        <f t="shared" si="54"/>
        <v>1.0219040609984229</v>
      </c>
      <c r="DU66" s="8">
        <f t="shared" si="55"/>
        <v>0.21772095127833424</v>
      </c>
      <c r="DV66" s="8"/>
      <c r="DW66" s="32">
        <v>2528.0100000000002</v>
      </c>
      <c r="DX66" s="32">
        <v>33.185200000000002</v>
      </c>
      <c r="DY66" s="32">
        <v>86.346130000000002</v>
      </c>
      <c r="DZ66" s="8">
        <f t="shared" si="20"/>
        <v>2.6019469522558247</v>
      </c>
      <c r="EA66" s="8">
        <f t="shared" si="56"/>
        <v>-4.4735062855979439E-4</v>
      </c>
      <c r="EB66" s="8">
        <f t="shared" si="57"/>
        <v>-1.776285114329923E-4</v>
      </c>
      <c r="EC66" s="8"/>
      <c r="ED66" s="32" t="s">
        <v>1</v>
      </c>
      <c r="EE66" s="32" t="s">
        <v>1</v>
      </c>
      <c r="EF66" s="32" t="e">
        <v>#VALUE!</v>
      </c>
      <c r="EG66" s="8" t="e">
        <f t="shared" si="21"/>
        <v>#VALUE!</v>
      </c>
      <c r="EH66" s="8" t="e">
        <f t="shared" si="58"/>
        <v>#VALUE!</v>
      </c>
      <c r="EI66" s="8" t="e">
        <f t="shared" si="59"/>
        <v>#VALUE!</v>
      </c>
      <c r="EJ66" s="8"/>
      <c r="EK66" s="32">
        <v>779.78</v>
      </c>
      <c r="EL66" s="32">
        <v>30.861000000000001</v>
      </c>
      <c r="EM66" s="32">
        <v>30.11938</v>
      </c>
      <c r="EN66" s="8">
        <f t="shared" si="22"/>
        <v>0.9759690223907197</v>
      </c>
      <c r="EO66" s="8">
        <f t="shared" si="60"/>
        <v>4.3742238717955839E-5</v>
      </c>
      <c r="EP66" s="8">
        <f t="shared" si="61"/>
        <v>4.5479611147647425E-5</v>
      </c>
      <c r="EQ66" s="8"/>
      <c r="ER66" s="33">
        <v>1671.52</v>
      </c>
      <c r="ES66" s="33">
        <v>25.125</v>
      </c>
      <c r="ET66" s="33">
        <v>34.988010000000003</v>
      </c>
      <c r="EU66" s="1">
        <f t="shared" si="23"/>
        <v>1.3925576119402987</v>
      </c>
      <c r="EV66" s="1">
        <f t="shared" si="62"/>
        <v>1.6473541157584714E-6</v>
      </c>
      <c r="EW66" s="1">
        <f t="shared" si="63"/>
        <v>1.246537394195002E-6</v>
      </c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</row>
    <row r="67" spans="1:254" s="30" customFormat="1" ht="16.5" x14ac:dyDescent="0.3">
      <c r="A67" s="4">
        <v>35124</v>
      </c>
      <c r="B67" s="1">
        <v>12.582100000000001</v>
      </c>
      <c r="C67" s="8">
        <f t="shared" si="1"/>
        <v>10.022627383346181</v>
      </c>
      <c r="D67" s="1">
        <v>126.1057</v>
      </c>
      <c r="E67" s="2">
        <f t="shared" si="65"/>
        <v>14.529879329861179</v>
      </c>
      <c r="F67" s="8">
        <f t="shared" si="24"/>
        <v>1.8519565274034201E-4</v>
      </c>
      <c r="G67" s="26">
        <f t="shared" si="25"/>
        <v>1.8367525645635041E-4</v>
      </c>
      <c r="H67" s="1">
        <v>1884.83</v>
      </c>
      <c r="I67" s="1"/>
      <c r="J67" s="1">
        <v>6.1680000000000001</v>
      </c>
      <c r="K67" s="8">
        <f t="shared" si="2"/>
        <v>9.5040142671854735</v>
      </c>
      <c r="L67" s="1">
        <v>58.620760000000004</v>
      </c>
      <c r="M67" s="2">
        <f t="shared" si="26"/>
        <v>6.1677106158139567</v>
      </c>
      <c r="N67" s="8">
        <f t="shared" si="27"/>
        <v>-0.16157760806875363</v>
      </c>
      <c r="O67" s="26">
        <f t="shared" si="28"/>
        <v>-0.16680793468484012</v>
      </c>
      <c r="P67" s="1">
        <v>6343.56</v>
      </c>
      <c r="Q67" s="1"/>
      <c r="R67" s="1">
        <v>2932.13</v>
      </c>
      <c r="S67" s="1">
        <v>20.1875</v>
      </c>
      <c r="T67" s="1">
        <v>101.2897</v>
      </c>
      <c r="U67" s="2">
        <f t="shared" si="0"/>
        <v>5.0174464396284826</v>
      </c>
      <c r="V67" s="2">
        <f t="shared" si="29"/>
        <v>-1.2706422702447753E-3</v>
      </c>
      <c r="W67" s="2">
        <f t="shared" si="3"/>
        <v>-2.6196341481465879E-4</v>
      </c>
      <c r="X67" s="1"/>
      <c r="Y67" s="31">
        <v>29.087300000000003</v>
      </c>
      <c r="Z67" s="1">
        <v>49.83623</v>
      </c>
      <c r="AA67" s="2">
        <f t="shared" si="4"/>
        <v>1.7133329666211714</v>
      </c>
      <c r="AB67" s="2">
        <f t="shared" si="30"/>
        <v>-1.3662333815414661E-4</v>
      </c>
      <c r="AC67" s="2">
        <f t="shared" si="31"/>
        <v>-8.2093748401401712E-5</v>
      </c>
      <c r="AD67" s="1">
        <v>3644.4900000000002</v>
      </c>
      <c r="AE67" s="1"/>
      <c r="AF67" s="32">
        <v>826.59</v>
      </c>
      <c r="AG67" s="32">
        <v>640.43000000000006</v>
      </c>
      <c r="AH67" s="32">
        <v>4787.4489999999996</v>
      </c>
      <c r="AI67" s="32"/>
      <c r="AJ67" s="32">
        <v>2162.4700000000003</v>
      </c>
      <c r="AK67" s="32">
        <v>19.712800000000001</v>
      </c>
      <c r="AL67" s="32">
        <v>51.377929999999999</v>
      </c>
      <c r="AM67" s="7">
        <f t="shared" si="5"/>
        <v>2.6063233026257051</v>
      </c>
      <c r="AN67" s="7">
        <f t="shared" si="32"/>
        <v>-2.445356822424504E-4</v>
      </c>
      <c r="AO67" s="7">
        <f t="shared" si="33"/>
        <v>-1.019166335094468E-4</v>
      </c>
      <c r="AP67" s="7"/>
      <c r="AQ67" s="32">
        <v>3017.32</v>
      </c>
      <c r="AR67" s="32">
        <v>19.875</v>
      </c>
      <c r="AS67" s="32">
        <v>98.720190000000002</v>
      </c>
      <c r="AT67" s="32">
        <f t="shared" si="6"/>
        <v>4.9670535849056607</v>
      </c>
      <c r="AU67" s="32">
        <f t="shared" si="34"/>
        <v>6.2031234395503837E-5</v>
      </c>
      <c r="AV67" s="32">
        <f t="shared" si="35"/>
        <v>1.2429906545818881E-5</v>
      </c>
      <c r="AW67" s="32"/>
      <c r="AX67" s="32">
        <v>209.61</v>
      </c>
      <c r="AY67" s="32">
        <v>0.98210000000000008</v>
      </c>
      <c r="AZ67" s="32">
        <v>3.38035</v>
      </c>
      <c r="BA67" s="8">
        <f t="shared" si="7"/>
        <v>3.4419611037572544</v>
      </c>
      <c r="BB67" s="8">
        <f t="shared" si="36"/>
        <v>4.0805103056483277E-4</v>
      </c>
      <c r="BC67" s="8">
        <f t="shared" si="37"/>
        <v>1.1828299209354874E-4</v>
      </c>
      <c r="BD67" s="8"/>
      <c r="BE67" s="32">
        <v>18040.53</v>
      </c>
      <c r="BF67" s="32">
        <v>10.625</v>
      </c>
      <c r="BG67" s="32">
        <v>48.759029999999996</v>
      </c>
      <c r="BH67" s="8">
        <f t="shared" si="8"/>
        <v>4.5890851764705882</v>
      </c>
      <c r="BI67" s="8">
        <f t="shared" si="38"/>
        <v>7.1417316143073672E-5</v>
      </c>
      <c r="BJ67" s="8">
        <f t="shared" si="39"/>
        <v>1.5889570551763654E-5</v>
      </c>
      <c r="BK67" s="8"/>
      <c r="BL67" s="32">
        <v>1964.94</v>
      </c>
      <c r="BM67" s="32">
        <v>27.8125</v>
      </c>
      <c r="BN67" s="32">
        <v>36.28051</v>
      </c>
      <c r="BO67" s="8">
        <f t="shared" si="9"/>
        <v>1.3044677752808989</v>
      </c>
      <c r="BP67" s="8">
        <f t="shared" si="40"/>
        <v>3.9485445087446754E-6</v>
      </c>
      <c r="BQ67" s="8">
        <f t="shared" si="41"/>
        <v>3.1325301228513069E-6</v>
      </c>
      <c r="BR67" s="8"/>
      <c r="BS67" s="32">
        <v>17906.12</v>
      </c>
      <c r="BT67" s="32">
        <v>7.3516000000000004</v>
      </c>
      <c r="BU67" s="32">
        <v>48.296790000000001</v>
      </c>
      <c r="BV67" s="8">
        <f t="shared" si="10"/>
        <v>6.569561728059198</v>
      </c>
      <c r="BW67" s="8">
        <f t="shared" si="42"/>
        <v>-1.5257718220429879E-3</v>
      </c>
      <c r="BX67" s="8">
        <f t="shared" si="43"/>
        <v>-2.3953521719288773E-4</v>
      </c>
      <c r="BY67" s="8"/>
      <c r="BZ67" s="32">
        <v>1246.79</v>
      </c>
      <c r="CA67" s="32">
        <v>20.3432</v>
      </c>
      <c r="CB67" s="32">
        <v>56.285919999999997</v>
      </c>
      <c r="CC67" s="8">
        <f t="shared" si="11"/>
        <v>2.7668174131896652</v>
      </c>
      <c r="CD67" s="8">
        <f t="shared" si="44"/>
        <v>2.0597859414155543E-2</v>
      </c>
      <c r="CE67" s="8">
        <f t="shared" si="45"/>
        <v>7.3553918059106049E-3</v>
      </c>
      <c r="CF67" s="8"/>
      <c r="CG67" s="32">
        <v>1037.17</v>
      </c>
      <c r="CH67" s="32">
        <v>27.4375</v>
      </c>
      <c r="CI67" s="8">
        <f t="shared" si="12"/>
        <v>1.2197197266514805</v>
      </c>
      <c r="CJ67" s="32">
        <v>33.466059999999999</v>
      </c>
      <c r="CK67" s="8">
        <f t="shared" si="13"/>
        <v>5.1582213258238863E-6</v>
      </c>
      <c r="CL67" s="26">
        <f t="shared" si="14"/>
        <v>5.0772626891681938E-6</v>
      </c>
      <c r="CM67" s="26"/>
      <c r="CN67" s="32">
        <v>1413.95</v>
      </c>
      <c r="CO67" s="32">
        <v>23.375</v>
      </c>
      <c r="CP67" s="32">
        <v>60.55301</v>
      </c>
      <c r="CQ67" s="8">
        <f t="shared" si="15"/>
        <v>2.5905031016042779</v>
      </c>
      <c r="CR67" s="8">
        <f t="shared" si="46"/>
        <v>1.1348241579927824E-5</v>
      </c>
      <c r="CS67" s="8">
        <f t="shared" si="47"/>
        <v>4.3229166668545815E-6</v>
      </c>
      <c r="CT67" s="8"/>
      <c r="CU67" s="32">
        <v>6087.5</v>
      </c>
      <c r="CV67" s="32">
        <v>3.8522000000000003</v>
      </c>
      <c r="CW67" s="32">
        <v>22.6358</v>
      </c>
      <c r="CX67" s="8">
        <f t="shared" si="16"/>
        <v>5.8760708166761848</v>
      </c>
      <c r="CY67" s="8">
        <f t="shared" si="48"/>
        <v>1.5522152684960529E-3</v>
      </c>
      <c r="CZ67" s="8">
        <f t="shared" si="49"/>
        <v>2.7541358059246512E-4</v>
      </c>
      <c r="DA67" s="8"/>
      <c r="DB67" s="32">
        <v>2428.9700000000003</v>
      </c>
      <c r="DC67" s="32">
        <v>10.979200000000001</v>
      </c>
      <c r="DD67" s="32">
        <v>41.906639999999996</v>
      </c>
      <c r="DE67" s="8">
        <f t="shared" si="17"/>
        <v>3.816911979014864</v>
      </c>
      <c r="DF67" s="8">
        <f t="shared" si="50"/>
        <v>7.1097393235410787E-5</v>
      </c>
      <c r="DG67" s="8">
        <f t="shared" si="51"/>
        <v>1.82630707594722E-5</v>
      </c>
      <c r="DH67" s="8"/>
      <c r="DI67" s="32">
        <v>1059.72</v>
      </c>
      <c r="DJ67" s="32">
        <v>18.4375</v>
      </c>
      <c r="DK67" s="32">
        <v>21.82329</v>
      </c>
      <c r="DL67" s="8">
        <f t="shared" si="18"/>
        <v>1.1836360677966102</v>
      </c>
      <c r="DM67" s="8">
        <f t="shared" si="52"/>
        <v>8.7269649071580901E-5</v>
      </c>
      <c r="DN67" s="8">
        <f t="shared" si="53"/>
        <v>7.5719396872564459E-5</v>
      </c>
      <c r="DO67" s="8"/>
      <c r="DP67" s="32">
        <v>6831.46</v>
      </c>
      <c r="DQ67" s="32">
        <v>5.2780000000000005</v>
      </c>
      <c r="DR67" s="32">
        <v>26.243940000000002</v>
      </c>
      <c r="DS67" s="8">
        <f t="shared" si="19"/>
        <v>4.9723266388783633</v>
      </c>
      <c r="DT67" s="8">
        <f t="shared" si="54"/>
        <v>1.339862093069098E-4</v>
      </c>
      <c r="DU67" s="8">
        <f t="shared" si="55"/>
        <v>2.8722649835888348E-5</v>
      </c>
      <c r="DV67" s="8"/>
      <c r="DW67" s="32">
        <v>2388.3200000000002</v>
      </c>
      <c r="DX67" s="32">
        <v>31.351400000000002</v>
      </c>
      <c r="DY67" s="32">
        <v>81.574749999999995</v>
      </c>
      <c r="DZ67" s="8">
        <f t="shared" si="20"/>
        <v>2.6019491952512483</v>
      </c>
      <c r="EA67" s="8">
        <f t="shared" si="56"/>
        <v>1.8832288268495829E-4</v>
      </c>
      <c r="EB67" s="8">
        <f t="shared" si="57"/>
        <v>7.0321046724330927E-5</v>
      </c>
      <c r="EC67" s="8"/>
      <c r="ED67" s="32" t="s">
        <v>1</v>
      </c>
      <c r="EE67" s="32" t="s">
        <v>1</v>
      </c>
      <c r="EF67" s="32" t="e">
        <v>#VALUE!</v>
      </c>
      <c r="EG67" s="8" t="e">
        <f t="shared" si="21"/>
        <v>#VALUE!</v>
      </c>
      <c r="EH67" s="8" t="e">
        <f t="shared" si="58"/>
        <v>#VALUE!</v>
      </c>
      <c r="EI67" s="8" t="e">
        <f t="shared" si="59"/>
        <v>#VALUE!</v>
      </c>
      <c r="EJ67" s="8"/>
      <c r="EK67" s="32">
        <v>748.64</v>
      </c>
      <c r="EL67" s="32">
        <v>29.628800000000002</v>
      </c>
      <c r="EM67" s="32">
        <v>28.916790000000002</v>
      </c>
      <c r="EN67" s="8">
        <f t="shared" si="22"/>
        <v>0.97596898963170975</v>
      </c>
      <c r="EO67" s="8">
        <f t="shared" si="60"/>
        <v>-9.6698324019473541E-7</v>
      </c>
      <c r="EP67" s="8">
        <f t="shared" si="61"/>
        <v>-9.7061015225108349E-7</v>
      </c>
      <c r="EQ67" s="8"/>
      <c r="ER67" s="33">
        <v>1665.43</v>
      </c>
      <c r="ES67" s="33">
        <v>25</v>
      </c>
      <c r="ET67" s="33">
        <v>34.813940000000002</v>
      </c>
      <c r="EU67" s="1">
        <f t="shared" si="23"/>
        <v>1.3925576000000002</v>
      </c>
      <c r="EV67" s="1">
        <f t="shared" si="62"/>
        <v>-4.1672806040746748E-7</v>
      </c>
      <c r="EW67" s="1">
        <f t="shared" si="63"/>
        <v>-2.9850746385839955E-7</v>
      </c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</row>
    <row r="68" spans="1:254" s="30" customFormat="1" ht="16.5" x14ac:dyDescent="0.3">
      <c r="A68" s="4">
        <v>35153</v>
      </c>
      <c r="B68" s="1">
        <v>12.9779</v>
      </c>
      <c r="C68" s="8">
        <f t="shared" si="1"/>
        <v>10.022623074611454</v>
      </c>
      <c r="D68" s="1">
        <v>130.07259999999999</v>
      </c>
      <c r="E68" s="2">
        <f t="shared" si="65"/>
        <v>15.075512017672587</v>
      </c>
      <c r="F68" s="8">
        <f t="shared" si="24"/>
        <v>5.5065629814023968E-5</v>
      </c>
      <c r="G68" s="26">
        <f t="shared" si="25"/>
        <v>5.5918328406789897E-5</v>
      </c>
      <c r="H68" s="1">
        <v>1955.6100000000001</v>
      </c>
      <c r="I68" s="1"/>
      <c r="J68" s="1">
        <v>6.4453000000000005</v>
      </c>
      <c r="K68" s="8">
        <f t="shared" si="2"/>
        <v>9.5040758382076866</v>
      </c>
      <c r="L68" s="1">
        <v>61.256620000000005</v>
      </c>
      <c r="M68" s="2">
        <f t="shared" si="26"/>
        <v>6.4450434976744218</v>
      </c>
      <c r="N68" s="8">
        <f t="shared" si="27"/>
        <v>-3.8830688724061447E-4</v>
      </c>
      <c r="O68" s="26">
        <f t="shared" si="28"/>
        <v>-3.9684370946524439E-4</v>
      </c>
      <c r="P68" s="1">
        <v>6628.8</v>
      </c>
      <c r="Q68" s="1"/>
      <c r="R68" s="1">
        <v>3014.01</v>
      </c>
      <c r="S68" s="1">
        <v>20.6875</v>
      </c>
      <c r="T68" s="1">
        <v>103.5</v>
      </c>
      <c r="U68" s="2">
        <f t="shared" si="0"/>
        <v>5.0030211480362539</v>
      </c>
      <c r="V68" s="2">
        <f t="shared" si="29"/>
        <v>-1.4770755687925206</v>
      </c>
      <c r="W68" s="2">
        <f t="shared" si="3"/>
        <v>-0.29842321981424424</v>
      </c>
      <c r="X68" s="1"/>
      <c r="Y68" s="31">
        <v>29.087300000000003</v>
      </c>
      <c r="Z68" s="1">
        <v>49.83623</v>
      </c>
      <c r="AA68" s="2">
        <f t="shared" si="4"/>
        <v>1.7133329666211714</v>
      </c>
      <c r="AB68" s="2">
        <f t="shared" si="30"/>
        <v>0</v>
      </c>
      <c r="AC68" s="2">
        <f t="shared" si="31"/>
        <v>0</v>
      </c>
      <c r="AD68" s="1">
        <v>3655.81</v>
      </c>
      <c r="AE68" s="1"/>
      <c r="AF68" s="32">
        <v>834.55000000000007</v>
      </c>
      <c r="AG68" s="32">
        <v>645.5</v>
      </c>
      <c r="AH68" s="32">
        <v>4848.46</v>
      </c>
      <c r="AI68" s="32"/>
      <c r="AJ68" s="32">
        <v>2024.2</v>
      </c>
      <c r="AK68" s="32">
        <v>18.416499999999999</v>
      </c>
      <c r="AL68" s="32">
        <v>47.999459999999999</v>
      </c>
      <c r="AM68" s="7">
        <f t="shared" si="5"/>
        <v>2.6063291070507426</v>
      </c>
      <c r="AN68" s="7">
        <f t="shared" si="32"/>
        <v>2.8841430533886679E-4</v>
      </c>
      <c r="AO68" s="7">
        <f t="shared" si="33"/>
        <v>1.0689719370970963E-4</v>
      </c>
      <c r="AP68" s="7"/>
      <c r="AQ68" s="32">
        <v>3093.23</v>
      </c>
      <c r="AR68" s="32">
        <v>20.375</v>
      </c>
      <c r="AS68" s="32">
        <v>101.23360000000001</v>
      </c>
      <c r="AT68" s="32">
        <f t="shared" si="6"/>
        <v>4.9685202453987731</v>
      </c>
      <c r="AU68" s="32">
        <f t="shared" si="34"/>
        <v>0.14663216212054594</v>
      </c>
      <c r="AV68" s="32">
        <f t="shared" si="35"/>
        <v>2.9883207547177992E-2</v>
      </c>
      <c r="AW68" s="32"/>
      <c r="AX68" s="32">
        <v>187.22</v>
      </c>
      <c r="AY68" s="32">
        <v>0.87720000000000009</v>
      </c>
      <c r="AZ68" s="32">
        <v>3.0373000000000001</v>
      </c>
      <c r="BA68" s="8">
        <f t="shared" si="7"/>
        <v>3.4624943000455994</v>
      </c>
      <c r="BB68" s="8">
        <f t="shared" si="36"/>
        <v>6.5887433579948793E-2</v>
      </c>
      <c r="BC68" s="8">
        <f t="shared" si="37"/>
        <v>1.8011719784136293E-2</v>
      </c>
      <c r="BD68" s="8"/>
      <c r="BE68" s="32">
        <v>19569.61</v>
      </c>
      <c r="BF68" s="32">
        <v>11.5</v>
      </c>
      <c r="BG68" s="32">
        <v>52.774500000000003</v>
      </c>
      <c r="BH68" s="8">
        <f t="shared" si="8"/>
        <v>4.5890869565217391</v>
      </c>
      <c r="BI68" s="8">
        <f t="shared" si="38"/>
        <v>9.0367438466918519E-5</v>
      </c>
      <c r="BJ68" s="8">
        <f t="shared" si="39"/>
        <v>2.0470588246723764E-5</v>
      </c>
      <c r="BK68" s="8"/>
      <c r="BL68" s="32">
        <v>1982.6000000000001</v>
      </c>
      <c r="BM68" s="32">
        <v>28.0625</v>
      </c>
      <c r="BN68" s="32">
        <v>36.606629999999996</v>
      </c>
      <c r="BO68" s="8">
        <f t="shared" si="9"/>
        <v>1.3044678841870823</v>
      </c>
      <c r="BP68" s="8">
        <f t="shared" si="40"/>
        <v>3.9689301183440466E-6</v>
      </c>
      <c r="BQ68" s="8">
        <f t="shared" si="41"/>
        <v>3.0561797736972096E-6</v>
      </c>
      <c r="BR68" s="8"/>
      <c r="BS68" s="32">
        <v>17316.23</v>
      </c>
      <c r="BT68" s="32">
        <v>7.1093999999999999</v>
      </c>
      <c r="BU68" s="32">
        <v>46.705739999999999</v>
      </c>
      <c r="BV68" s="8">
        <f t="shared" si="10"/>
        <v>6.5695754916026665</v>
      </c>
      <c r="BW68" s="8">
        <f t="shared" si="42"/>
        <v>6.5378572563587673E-4</v>
      </c>
      <c r="BX68" s="8">
        <f t="shared" si="43"/>
        <v>9.7850535939025818E-5</v>
      </c>
      <c r="BY68" s="8"/>
      <c r="BZ68" s="32">
        <v>1288.6000000000001</v>
      </c>
      <c r="CA68" s="32">
        <v>21.025500000000001</v>
      </c>
      <c r="CB68" s="32">
        <v>58.173559999999995</v>
      </c>
      <c r="CC68" s="8">
        <f t="shared" si="11"/>
        <v>2.7668098261634677</v>
      </c>
      <c r="CD68" s="8">
        <f t="shared" si="44"/>
        <v>-4.3420353665724211E-4</v>
      </c>
      <c r="CE68" s="8">
        <f t="shared" si="45"/>
        <v>-1.5952101931948626E-4</v>
      </c>
      <c r="CF68" s="8"/>
      <c r="CG68" s="32">
        <v>994.64</v>
      </c>
      <c r="CH68" s="32">
        <v>26.3125</v>
      </c>
      <c r="CI68" s="8">
        <f t="shared" si="12"/>
        <v>1.2182559619952493</v>
      </c>
      <c r="CJ68" s="32">
        <v>32.05536</v>
      </c>
      <c r="CK68" s="8">
        <f t="shared" si="13"/>
        <v>3.9338675136213891E-2</v>
      </c>
      <c r="CL68" s="26">
        <f t="shared" si="14"/>
        <v>3.8515307517084318E-2</v>
      </c>
      <c r="CM68" s="26"/>
      <c r="CN68" s="32">
        <v>1395.05</v>
      </c>
      <c r="CO68" s="32">
        <v>23.0625</v>
      </c>
      <c r="CP68" s="32">
        <v>61.463470000000001</v>
      </c>
      <c r="CQ68" s="8">
        <f t="shared" si="15"/>
        <v>2.6650827100271002</v>
      </c>
      <c r="CR68" s="8">
        <f t="shared" si="46"/>
        <v>4.5499706497655641</v>
      </c>
      <c r="CS68" s="8">
        <f t="shared" si="47"/>
        <v>1.7199922192513406</v>
      </c>
      <c r="CT68" s="8"/>
      <c r="CU68" s="32">
        <v>5516.8</v>
      </c>
      <c r="CV68" s="32">
        <v>3.4911000000000003</v>
      </c>
      <c r="CW68" s="32">
        <v>20.5137</v>
      </c>
      <c r="CX68" s="8">
        <f t="shared" si="16"/>
        <v>5.8759989688063925</v>
      </c>
      <c r="CY68" s="8">
        <f t="shared" si="48"/>
        <v>-1.5500998288015865E-3</v>
      </c>
      <c r="CZ68" s="8">
        <f t="shared" si="49"/>
        <v>-2.5082809823029351E-4</v>
      </c>
      <c r="DA68" s="8"/>
      <c r="DB68" s="32">
        <v>2479.67</v>
      </c>
      <c r="DC68" s="32">
        <v>11.208300000000001</v>
      </c>
      <c r="DD68" s="32">
        <v>42.781349999999996</v>
      </c>
      <c r="DE68" s="8">
        <f t="shared" si="17"/>
        <v>3.8169347715532234</v>
      </c>
      <c r="DF68" s="8">
        <f t="shared" si="50"/>
        <v>9.6512713032565834E-4</v>
      </c>
      <c r="DG68" s="8">
        <f t="shared" si="51"/>
        <v>2.5546560769562632E-4</v>
      </c>
      <c r="DH68" s="8"/>
      <c r="DI68" s="32">
        <v>1151.32</v>
      </c>
      <c r="DJ68" s="32">
        <v>20.031300000000002</v>
      </c>
      <c r="DK68" s="32">
        <v>21.707619999999999</v>
      </c>
      <c r="DL68" s="8">
        <f t="shared" si="18"/>
        <v>1.0836850329234746</v>
      </c>
      <c r="DM68" s="8">
        <f t="shared" si="52"/>
        <v>-2.175479751734664</v>
      </c>
      <c r="DN68" s="8">
        <f t="shared" si="53"/>
        <v>-2.0021491648542415</v>
      </c>
      <c r="DO68" s="8"/>
      <c r="DP68" s="32">
        <v>6669.66</v>
      </c>
      <c r="DQ68" s="32">
        <v>5.1530000000000005</v>
      </c>
      <c r="DR68" s="32">
        <v>26.224820000000001</v>
      </c>
      <c r="DS68" s="8">
        <f t="shared" si="19"/>
        <v>5.089233456239084</v>
      </c>
      <c r="DT68" s="8">
        <f t="shared" si="54"/>
        <v>3.0669778712317419</v>
      </c>
      <c r="DU68" s="8">
        <f t="shared" si="55"/>
        <v>0.60242082985979428</v>
      </c>
      <c r="DV68" s="8"/>
      <c r="DW68" s="32">
        <v>2255.64</v>
      </c>
      <c r="DX68" s="32">
        <v>29.458500000000001</v>
      </c>
      <c r="DY68" s="32">
        <v>76.649500000000003</v>
      </c>
      <c r="DZ68" s="8">
        <f t="shared" si="20"/>
        <v>2.6019485038274182</v>
      </c>
      <c r="EA68" s="8">
        <f t="shared" si="56"/>
        <v>-5.4700008481991742E-5</v>
      </c>
      <c r="EB68" s="8">
        <f t="shared" si="57"/>
        <v>-2.0368308902618537E-5</v>
      </c>
      <c r="EC68" s="8"/>
      <c r="ED68" s="32" t="s">
        <v>1</v>
      </c>
      <c r="EE68" s="32" t="s">
        <v>1</v>
      </c>
      <c r="EF68" s="32" t="e">
        <v>#VALUE!</v>
      </c>
      <c r="EG68" s="8" t="e">
        <f t="shared" si="21"/>
        <v>#VALUE!</v>
      </c>
      <c r="EH68" s="8" t="e">
        <f t="shared" si="58"/>
        <v>#VALUE!</v>
      </c>
      <c r="EI68" s="8" t="e">
        <f t="shared" si="59"/>
        <v>#VALUE!</v>
      </c>
      <c r="EJ68" s="8"/>
      <c r="EK68" s="32">
        <v>700.53</v>
      </c>
      <c r="EL68" s="32">
        <v>27.724500000000003</v>
      </c>
      <c r="EM68" s="32">
        <v>27.097350000000002</v>
      </c>
      <c r="EN68" s="8">
        <f t="shared" si="22"/>
        <v>0.97737921333116917</v>
      </c>
      <c r="EO68" s="8">
        <f t="shared" si="60"/>
        <v>3.9496233866419025E-2</v>
      </c>
      <c r="EP68" s="8">
        <f t="shared" si="61"/>
        <v>3.9097746955665036E-2</v>
      </c>
      <c r="EQ68" s="8"/>
      <c r="ER68" s="33">
        <v>1598.81</v>
      </c>
      <c r="ES68" s="33">
        <v>24</v>
      </c>
      <c r="ET68" s="33">
        <v>33.421379999999999</v>
      </c>
      <c r="EU68" s="1">
        <f t="shared" si="23"/>
        <v>1.3925574999999999</v>
      </c>
      <c r="EV68" s="1">
        <f t="shared" si="62"/>
        <v>-3.4117660095676607E-6</v>
      </c>
      <c r="EW68" s="1">
        <f t="shared" si="63"/>
        <v>-2.4000000018453704E-6</v>
      </c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</row>
    <row r="69" spans="1:254" s="30" customFormat="1" ht="16.5" x14ac:dyDescent="0.3">
      <c r="A69" s="4">
        <v>35185</v>
      </c>
      <c r="B69" s="1">
        <v>12.873700000000001</v>
      </c>
      <c r="C69" s="8">
        <f t="shared" si="1"/>
        <v>9.9761606997211363</v>
      </c>
      <c r="D69" s="1">
        <v>128.43010000000001</v>
      </c>
      <c r="E69" s="2">
        <f t="shared" si="65"/>
        <v>14.954483009497409</v>
      </c>
      <c r="F69" s="8">
        <f t="shared" si="24"/>
        <v>0.60056336535727117</v>
      </c>
      <c r="G69" s="26">
        <f t="shared" si="25"/>
        <v>0.59814267562548884</v>
      </c>
      <c r="H69" s="1">
        <v>1939.91</v>
      </c>
      <c r="I69" s="1"/>
      <c r="J69" s="1">
        <v>7.0781000000000001</v>
      </c>
      <c r="K69" s="8">
        <f t="shared" si="2"/>
        <v>9.5040957319054549</v>
      </c>
      <c r="L69" s="1">
        <v>67.270939999999996</v>
      </c>
      <c r="M69" s="2">
        <f t="shared" si="26"/>
        <v>7.0778318846511672</v>
      </c>
      <c r="N69" s="8">
        <f t="shared" si="27"/>
        <v>-1.3451521619940791E-4</v>
      </c>
      <c r="O69" s="26">
        <f t="shared" si="28"/>
        <v>-1.408095821675559E-4</v>
      </c>
      <c r="P69" s="1">
        <v>7279.63</v>
      </c>
      <c r="Q69" s="1"/>
      <c r="R69" s="1">
        <v>2968.48</v>
      </c>
      <c r="S69" s="1">
        <v>20.375</v>
      </c>
      <c r="T69" s="1">
        <v>101.93660000000001</v>
      </c>
      <c r="U69" s="2">
        <f t="shared" ref="U69:U132" si="66">T69/S69</f>
        <v>5.0030233128834363</v>
      </c>
      <c r="V69" s="2">
        <f t="shared" si="29"/>
        <v>2.2236942233658602E-4</v>
      </c>
      <c r="W69" s="2">
        <f t="shared" si="3"/>
        <v>4.410876134053332E-5</v>
      </c>
      <c r="X69" s="1"/>
      <c r="Y69" s="31">
        <v>29.202200000000001</v>
      </c>
      <c r="Z69" s="1">
        <v>50.068150000000003</v>
      </c>
      <c r="AA69" s="2">
        <f t="shared" si="4"/>
        <v>1.714533494051818</v>
      </c>
      <c r="AB69" s="2">
        <f t="shared" si="30"/>
        <v>5.9968974315869825E-2</v>
      </c>
      <c r="AC69" s="2">
        <f t="shared" si="31"/>
        <v>3.5058042135232392E-2</v>
      </c>
      <c r="AD69" s="1">
        <v>3670.26</v>
      </c>
      <c r="AE69" s="1"/>
      <c r="AF69" s="32">
        <v>846.85</v>
      </c>
      <c r="AG69" s="32">
        <v>654.16999999999996</v>
      </c>
      <c r="AH69" s="32">
        <v>4934.1629999999996</v>
      </c>
      <c r="AI69" s="32"/>
      <c r="AJ69" s="32">
        <v>2276.89</v>
      </c>
      <c r="AK69" s="32">
        <v>20.715500000000002</v>
      </c>
      <c r="AL69" s="32">
        <v>53.98565</v>
      </c>
      <c r="AM69" s="7">
        <f t="shared" si="5"/>
        <v>2.6060510245951098</v>
      </c>
      <c r="AN69" s="7">
        <f t="shared" si="32"/>
        <v>-1.4180134913388908E-2</v>
      </c>
      <c r="AO69" s="7">
        <f t="shared" si="33"/>
        <v>-5.7606171096677983E-3</v>
      </c>
      <c r="AP69" s="7"/>
      <c r="AQ69" s="32">
        <v>3226.07</v>
      </c>
      <c r="AR69" s="32">
        <v>21.25</v>
      </c>
      <c r="AS69" s="32">
        <v>105.581</v>
      </c>
      <c r="AT69" s="32">
        <f t="shared" si="6"/>
        <v>4.9685176470588237</v>
      </c>
      <c r="AU69" s="32">
        <f t="shared" si="34"/>
        <v>-2.6868731865189332E-4</v>
      </c>
      <c r="AV69" s="32">
        <f t="shared" si="35"/>
        <v>-5.5214723930774312E-5</v>
      </c>
      <c r="AW69" s="32"/>
      <c r="AX69" s="32">
        <v>185.79</v>
      </c>
      <c r="AY69" s="32">
        <v>0.87050000000000005</v>
      </c>
      <c r="AZ69" s="32">
        <v>3.0141100000000001</v>
      </c>
      <c r="BA69" s="8">
        <f t="shared" si="7"/>
        <v>3.4625043078690405</v>
      </c>
      <c r="BB69" s="8">
        <f t="shared" si="36"/>
        <v>3.0280721424767701E-5</v>
      </c>
      <c r="BC69" s="8">
        <f t="shared" si="37"/>
        <v>8.7118103056747775E-6</v>
      </c>
      <c r="BD69" s="8"/>
      <c r="BE69" s="32">
        <v>20314.11</v>
      </c>
      <c r="BF69" s="32">
        <v>11.9375</v>
      </c>
      <c r="BG69" s="32">
        <v>54.782200000000003</v>
      </c>
      <c r="BH69" s="8">
        <f t="shared" si="8"/>
        <v>4.5890848167539273</v>
      </c>
      <c r="BI69" s="8">
        <f t="shared" si="38"/>
        <v>-1.1507318230312525E-4</v>
      </c>
      <c r="BJ69" s="8">
        <f t="shared" si="39"/>
        <v>-2.5543478264111741E-5</v>
      </c>
      <c r="BK69" s="8"/>
      <c r="BL69" s="32">
        <v>2048.84</v>
      </c>
      <c r="BM69" s="32">
        <v>29</v>
      </c>
      <c r="BN69" s="32">
        <v>37.853120000000004</v>
      </c>
      <c r="BO69" s="8">
        <f t="shared" si="9"/>
        <v>1.3052800000000002</v>
      </c>
      <c r="BP69" s="8">
        <f t="shared" si="40"/>
        <v>3.0234970200458938E-2</v>
      </c>
      <c r="BQ69" s="8">
        <f t="shared" si="41"/>
        <v>2.3551358574616321E-2</v>
      </c>
      <c r="BR69" s="8"/>
      <c r="BS69" s="32">
        <v>20639.36</v>
      </c>
      <c r="BT69" s="32">
        <v>8.4687000000000001</v>
      </c>
      <c r="BU69" s="32">
        <v>55.636290000000002</v>
      </c>
      <c r="BV69" s="8">
        <f t="shared" si="10"/>
        <v>6.5696376067164977</v>
      </c>
      <c r="BW69" s="8">
        <f t="shared" si="42"/>
        <v>3.1784934215799946E-3</v>
      </c>
      <c r="BX69" s="8">
        <f t="shared" si="43"/>
        <v>5.2603426450303914E-4</v>
      </c>
      <c r="BY69" s="8"/>
      <c r="BZ69" s="32">
        <v>1290.92</v>
      </c>
      <c r="CA69" s="32">
        <v>20.9635</v>
      </c>
      <c r="CB69" s="32">
        <v>58.001940000000005</v>
      </c>
      <c r="CC69" s="8">
        <f t="shared" si="11"/>
        <v>2.766806115391037</v>
      </c>
      <c r="CD69" s="8">
        <f t="shared" si="44"/>
        <v>-2.1555042125936597E-4</v>
      </c>
      <c r="CE69" s="8">
        <f t="shared" si="45"/>
        <v>-7.7790777854830351E-5</v>
      </c>
      <c r="CF69" s="8"/>
      <c r="CG69" s="32">
        <v>955.92000000000007</v>
      </c>
      <c r="CH69" s="32">
        <v>25.0625</v>
      </c>
      <c r="CI69" s="8">
        <f t="shared" si="12"/>
        <v>1.2182559600997507</v>
      </c>
      <c r="CJ69" s="32">
        <v>30.532540000000001</v>
      </c>
      <c r="CK69" s="8">
        <f t="shared" si="13"/>
        <v>4.8690621493041597E-8</v>
      </c>
      <c r="CL69" s="26">
        <f t="shared" si="14"/>
        <v>4.75059360738328E-8</v>
      </c>
      <c r="CM69" s="26"/>
      <c r="CN69" s="32">
        <v>1398.83</v>
      </c>
      <c r="CO69" s="32">
        <v>23.125</v>
      </c>
      <c r="CP69" s="32">
        <v>61.630050000000004</v>
      </c>
      <c r="CQ69" s="8">
        <f t="shared" si="15"/>
        <v>2.6650832432432434</v>
      </c>
      <c r="CR69" s="8">
        <f t="shared" si="46"/>
        <v>3.2817725996068751E-5</v>
      </c>
      <c r="CS69" s="8">
        <f t="shared" si="47"/>
        <v>1.2330623315431888E-5</v>
      </c>
      <c r="CT69" s="8"/>
      <c r="CU69" s="32">
        <v>5926.2300000000005</v>
      </c>
      <c r="CV69" s="32">
        <v>3.7502</v>
      </c>
      <c r="CW69" s="32">
        <v>22.080189999999998</v>
      </c>
      <c r="CX69" s="8">
        <f t="shared" si="16"/>
        <v>5.887736654045117</v>
      </c>
      <c r="CY69" s="8">
        <f t="shared" si="48"/>
        <v>0.24997683695642836</v>
      </c>
      <c r="CZ69" s="8">
        <f t="shared" si="49"/>
        <v>4.4018667182261995E-2</v>
      </c>
      <c r="DA69" s="8"/>
      <c r="DB69" s="32">
        <v>2539.59</v>
      </c>
      <c r="DC69" s="32">
        <v>11.479200000000001</v>
      </c>
      <c r="DD69" s="32">
        <v>43.891750000000002</v>
      </c>
      <c r="DE69" s="8">
        <f t="shared" si="17"/>
        <v>3.8235896229702417</v>
      </c>
      <c r="DF69" s="8">
        <f t="shared" si="50"/>
        <v>0.28839830117618798</v>
      </c>
      <c r="DG69" s="8">
        <f t="shared" si="51"/>
        <v>7.6392370386241026E-2</v>
      </c>
      <c r="DH69" s="8"/>
      <c r="DI69" s="32">
        <v>1147.73</v>
      </c>
      <c r="DJ69" s="32">
        <v>19.968800000000002</v>
      </c>
      <c r="DK69" s="32">
        <v>21.907229999999998</v>
      </c>
      <c r="DL69" s="8">
        <f t="shared" si="18"/>
        <v>1.0970729337766916</v>
      </c>
      <c r="DM69" s="8">
        <f t="shared" si="52"/>
        <v>0.2919556437639646</v>
      </c>
      <c r="DN69" s="8">
        <f t="shared" si="53"/>
        <v>0.26734031455771812</v>
      </c>
      <c r="DO69" s="8"/>
      <c r="DP69" s="32">
        <v>7460.67</v>
      </c>
      <c r="DQ69" s="32">
        <v>5.7642000000000007</v>
      </c>
      <c r="DR69" s="32">
        <v>29.335039999999999</v>
      </c>
      <c r="DS69" s="8">
        <f t="shared" si="19"/>
        <v>5.0891780299087461</v>
      </c>
      <c r="DT69" s="8">
        <f t="shared" si="54"/>
        <v>-1.5397395769420083E-3</v>
      </c>
      <c r="DU69" s="8">
        <f t="shared" si="55"/>
        <v>-3.1948845333129583E-4</v>
      </c>
      <c r="DV69" s="8"/>
      <c r="DW69" s="32">
        <v>2192.2200000000003</v>
      </c>
      <c r="DX69" s="32">
        <v>28.630300000000002</v>
      </c>
      <c r="DY69" s="32">
        <v>74.269130000000004</v>
      </c>
      <c r="DZ69" s="8">
        <f t="shared" si="20"/>
        <v>2.5940744595760434</v>
      </c>
      <c r="EA69" s="8">
        <f t="shared" si="56"/>
        <v>-0.59416998548842448</v>
      </c>
      <c r="EB69" s="8">
        <f t="shared" si="57"/>
        <v>-0.22543624913013716</v>
      </c>
      <c r="EC69" s="8"/>
      <c r="ED69" s="32" t="s">
        <v>1</v>
      </c>
      <c r="EE69" s="32" t="s">
        <v>1</v>
      </c>
      <c r="EF69" s="32" t="e">
        <v>#VALUE!</v>
      </c>
      <c r="EG69" s="8" t="e">
        <f t="shared" si="21"/>
        <v>#VALUE!</v>
      </c>
      <c r="EH69" s="8" t="e">
        <f t="shared" si="58"/>
        <v>#VALUE!</v>
      </c>
      <c r="EI69" s="8" t="e">
        <f t="shared" si="59"/>
        <v>#VALUE!</v>
      </c>
      <c r="EJ69" s="8"/>
      <c r="EK69" s="32">
        <v>744.72</v>
      </c>
      <c r="EL69" s="32">
        <v>29.124700000000001</v>
      </c>
      <c r="EM69" s="32">
        <v>28.465900000000001</v>
      </c>
      <c r="EN69" s="8">
        <f t="shared" si="22"/>
        <v>0.97738002451527395</v>
      </c>
      <c r="EO69" s="8">
        <f t="shared" si="60"/>
        <v>2.2536012604859491E-5</v>
      </c>
      <c r="EP69" s="8">
        <f t="shared" si="61"/>
        <v>2.3625493695389466E-5</v>
      </c>
      <c r="EQ69" s="8"/>
      <c r="ER69" s="33">
        <v>1594.65</v>
      </c>
      <c r="ES69" s="33">
        <v>23.9375</v>
      </c>
      <c r="ET69" s="33">
        <v>33.533270000000002</v>
      </c>
      <c r="EU69" s="1">
        <f t="shared" si="23"/>
        <v>1.400867676240209</v>
      </c>
      <c r="EV69" s="1">
        <f t="shared" si="62"/>
        <v>0.27820247080075922</v>
      </c>
      <c r="EW69" s="1">
        <f t="shared" si="63"/>
        <v>0.19892484375000125</v>
      </c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</row>
    <row r="70" spans="1:254" s="30" customFormat="1" ht="16.5" x14ac:dyDescent="0.3">
      <c r="A70" s="4">
        <v>35216</v>
      </c>
      <c r="B70" s="1">
        <v>13.7903</v>
      </c>
      <c r="C70" s="8">
        <f t="shared" ref="C70:C133" si="67">D70/B70</f>
        <v>9.976149902467677</v>
      </c>
      <c r="D70" s="1">
        <v>137.57410000000002</v>
      </c>
      <c r="E70" s="2">
        <f t="shared" si="65"/>
        <v>16.019229927278019</v>
      </c>
      <c r="F70" s="8">
        <f t="shared" si="24"/>
        <v>1.4394898311959991E-4</v>
      </c>
      <c r="G70" s="26">
        <f t="shared" si="25"/>
        <v>1.4889736437773138E-4</v>
      </c>
      <c r="H70" s="1">
        <v>2078.0300000000002</v>
      </c>
      <c r="I70" s="1"/>
      <c r="J70" s="1">
        <v>7.4218999999999999</v>
      </c>
      <c r="K70" s="8">
        <f t="shared" ref="K70:K133" si="68">L70/J70</f>
        <v>9.5040272706449844</v>
      </c>
      <c r="L70" s="1">
        <v>70.537940000000006</v>
      </c>
      <c r="M70" s="2">
        <f t="shared" si="26"/>
        <v>7.4215617041860504</v>
      </c>
      <c r="N70" s="8">
        <f t="shared" si="27"/>
        <v>4.9634413841070923E-4</v>
      </c>
      <c r="O70" s="26">
        <f t="shared" si="28"/>
        <v>5.0811262908156962E-4</v>
      </c>
      <c r="P70" s="1">
        <v>7633.16</v>
      </c>
      <c r="Q70" s="1"/>
      <c r="R70" s="1">
        <v>3350.92</v>
      </c>
      <c r="S70" s="1">
        <v>23</v>
      </c>
      <c r="T70" s="1">
        <v>115.06950000000001</v>
      </c>
      <c r="U70" s="2">
        <f t="shared" si="66"/>
        <v>5.0030217391304346</v>
      </c>
      <c r="V70" s="2">
        <f t="shared" si="29"/>
        <v>-1.7075700063039881E-4</v>
      </c>
      <c r="W70" s="2">
        <f t="shared" ref="W70:W133" si="69">((T70-T69)-T69*(S70/S69-1))</f>
        <v>-3.6196319019410339E-5</v>
      </c>
      <c r="X70" s="1"/>
      <c r="Y70" s="31">
        <v>30.581900000000001</v>
      </c>
      <c r="Z70" s="1">
        <v>52.114760000000004</v>
      </c>
      <c r="AA70" s="2">
        <f t="shared" ref="AA70:AA133" si="70">Z70/Y70</f>
        <v>1.7041047155343521</v>
      </c>
      <c r="AB70" s="2">
        <f t="shared" si="30"/>
        <v>-0.53282146833007737</v>
      </c>
      <c r="AC70" s="2">
        <f t="shared" si="31"/>
        <v>-0.31893186174329502</v>
      </c>
      <c r="AD70" s="1">
        <v>3843.66</v>
      </c>
      <c r="AE70" s="1"/>
      <c r="AF70" s="32">
        <v>868.69</v>
      </c>
      <c r="AG70" s="32">
        <v>669.12</v>
      </c>
      <c r="AH70" s="32">
        <v>5050.2049999999999</v>
      </c>
      <c r="AI70" s="32"/>
      <c r="AJ70" s="32">
        <v>2290.33</v>
      </c>
      <c r="AK70" s="32">
        <v>20.837800000000001</v>
      </c>
      <c r="AL70" s="32">
        <v>54.304319999999997</v>
      </c>
      <c r="AM70" s="7">
        <f t="shared" ref="AM70:AM133" si="71">AL70/AK70</f>
        <v>2.6060486231751909</v>
      </c>
      <c r="AN70" s="7">
        <f t="shared" si="32"/>
        <v>-1.3002484548852605E-4</v>
      </c>
      <c r="AO70" s="7">
        <f t="shared" si="33"/>
        <v>-5.0040307986276567E-5</v>
      </c>
      <c r="AP70" s="7"/>
      <c r="AQ70" s="32">
        <v>3247.2000000000003</v>
      </c>
      <c r="AR70" s="32">
        <v>21.1875</v>
      </c>
      <c r="AS70" s="32">
        <v>105.27040000000001</v>
      </c>
      <c r="AT70" s="32">
        <f t="shared" ref="AT70:AT133" si="72">AS70/AR70</f>
        <v>4.9685144542772868</v>
      </c>
      <c r="AU70" s="32">
        <f t="shared" si="34"/>
        <v>-3.3660122847807686E-4</v>
      </c>
      <c r="AV70" s="32">
        <f t="shared" si="35"/>
        <v>-6.7647058818398609E-5</v>
      </c>
      <c r="AW70" s="32"/>
      <c r="AX70" s="32">
        <v>199.12</v>
      </c>
      <c r="AY70" s="32">
        <v>0.93300000000000005</v>
      </c>
      <c r="AZ70" s="32">
        <v>3.2305100000000002</v>
      </c>
      <c r="BA70" s="8">
        <f t="shared" ref="BA70:BA133" si="73">AZ70/AY70</f>
        <v>3.4624973204715972</v>
      </c>
      <c r="BB70" s="8">
        <f t="shared" si="36"/>
        <v>-2.1816820911234784E-5</v>
      </c>
      <c r="BC70" s="8">
        <f t="shared" si="37"/>
        <v>-6.519241815022836E-6</v>
      </c>
      <c r="BD70" s="8"/>
      <c r="BE70" s="32">
        <v>22015.81</v>
      </c>
      <c r="BF70" s="32">
        <v>12.9375</v>
      </c>
      <c r="BG70" s="32">
        <v>59.345510000000004</v>
      </c>
      <c r="BH70" s="8">
        <f t="shared" ref="BH70:BH133" si="74">BG70/BF70</f>
        <v>4.5870925603864734</v>
      </c>
      <c r="BI70" s="8">
        <f t="shared" si="38"/>
        <v>-0.11368582847521758</v>
      </c>
      <c r="BJ70" s="8">
        <f t="shared" si="39"/>
        <v>-2.5774816753930452E-2</v>
      </c>
      <c r="BK70" s="8"/>
      <c r="BL70" s="32">
        <v>2128.4700000000003</v>
      </c>
      <c r="BM70" s="32">
        <v>29.875</v>
      </c>
      <c r="BN70" s="32">
        <v>38.995239999999995</v>
      </c>
      <c r="BO70" s="8">
        <f t="shared" ref="BO70:BO133" si="75">BN70/BM70</f>
        <v>1.3052799999999998</v>
      </c>
      <c r="BP70" s="8">
        <f t="shared" si="40"/>
        <v>-1.7063763735336579E-14</v>
      </c>
      <c r="BQ70" s="8">
        <f t="shared" si="41"/>
        <v>-7.9936057773011271E-15</v>
      </c>
      <c r="BR70" s="8"/>
      <c r="BS70" s="32">
        <v>23000.32</v>
      </c>
      <c r="BT70" s="32">
        <v>9.4375</v>
      </c>
      <c r="BU70" s="32">
        <v>62.000579999999999</v>
      </c>
      <c r="BV70" s="8">
        <f t="shared" ref="BV70:BV133" si="76">BU70/BT70</f>
        <v>6.569597880794702</v>
      </c>
      <c r="BW70" s="8">
        <f t="shared" si="42"/>
        <v>-2.336616548954628E-3</v>
      </c>
      <c r="BX70" s="8">
        <f t="shared" si="43"/>
        <v>-3.7491338694550791E-4</v>
      </c>
      <c r="BY70" s="8"/>
      <c r="BZ70" s="32">
        <v>1342.48</v>
      </c>
      <c r="CA70" s="32">
        <v>21.800700000000003</v>
      </c>
      <c r="CB70" s="32">
        <v>60.31859</v>
      </c>
      <c r="CC70" s="8">
        <f t="shared" ref="CC70:CC133" si="77">CB70/CA70</f>
        <v>2.7668189553546441</v>
      </c>
      <c r="CD70" s="8">
        <f t="shared" si="44"/>
        <v>7.596156495813175E-4</v>
      </c>
      <c r="CE70" s="8">
        <f t="shared" si="45"/>
        <v>2.7992019460798545E-4</v>
      </c>
      <c r="CF70" s="8"/>
      <c r="CG70" s="32">
        <v>941.62</v>
      </c>
      <c r="CH70" s="32">
        <v>24.6875</v>
      </c>
      <c r="CI70" s="8">
        <f t="shared" ref="CI70:CI133" si="78">CJ70/CH70</f>
        <v>1.2182557974683546</v>
      </c>
      <c r="CJ70" s="32">
        <v>30.075690000000002</v>
      </c>
      <c r="CK70" s="8">
        <f t="shared" ref="CK70:CK133" si="79">-(CI70-CI69)*(CH69+CH70)/2</f>
        <v>4.0454559786795574E-6</v>
      </c>
      <c r="CL70" s="26">
        <f t="shared" ref="CL70:CL133" si="80">-((CJ70-CJ69)-CJ69*(CH70/CH69-1))</f>
        <v>4.0149625941676703E-6</v>
      </c>
      <c r="CM70" s="26"/>
      <c r="CN70" s="32">
        <v>1478.45</v>
      </c>
      <c r="CO70" s="32">
        <v>24.343700000000002</v>
      </c>
      <c r="CP70" s="32">
        <v>64.878100000000003</v>
      </c>
      <c r="CQ70" s="8">
        <f t="shared" ref="CQ70:CQ133" si="81">CP70/CO70</f>
        <v>2.6650878872151726</v>
      </c>
      <c r="CR70" s="8">
        <f t="shared" si="46"/>
        <v>2.9375014870941936E-4</v>
      </c>
      <c r="CS70" s="8">
        <f t="shared" si="47"/>
        <v>1.1305145945961215E-4</v>
      </c>
      <c r="CT70" s="8"/>
      <c r="CU70" s="32">
        <v>5816.49</v>
      </c>
      <c r="CV70" s="32">
        <v>3.6807000000000003</v>
      </c>
      <c r="CW70" s="32">
        <v>21.671299999999999</v>
      </c>
      <c r="CX70" s="8">
        <f t="shared" ref="CX70:CX133" si="82">CW70/CV70</f>
        <v>5.8878202515825784</v>
      </c>
      <c r="CY70" s="8">
        <f t="shared" si="48"/>
        <v>1.828758412132309E-3</v>
      </c>
      <c r="CZ70" s="8">
        <f t="shared" si="49"/>
        <v>3.0769745613473676E-4</v>
      </c>
      <c r="DA70" s="8"/>
      <c r="DB70" s="32">
        <v>2620.69</v>
      </c>
      <c r="DC70" s="32">
        <v>11.791700000000001</v>
      </c>
      <c r="DD70" s="32">
        <v>45.086590000000001</v>
      </c>
      <c r="DE70" s="8">
        <f t="shared" ref="DE70:DE133" si="83">DD70/DC70</f>
        <v>3.8235869297895979</v>
      </c>
      <c r="DF70" s="8">
        <f t="shared" si="50"/>
        <v>-1.1981737150411941E-4</v>
      </c>
      <c r="DG70" s="8">
        <f t="shared" si="51"/>
        <v>-3.1757178196700764E-5</v>
      </c>
      <c r="DH70" s="8"/>
      <c r="DI70" s="32">
        <v>1165.69</v>
      </c>
      <c r="DJ70" s="32">
        <v>20.281300000000002</v>
      </c>
      <c r="DK70" s="32">
        <v>22.250070000000001</v>
      </c>
      <c r="DL70" s="8">
        <f t="shared" ref="DL70:DL133" si="84">DK70/DJ70</f>
        <v>1.0970731659213167</v>
      </c>
      <c r="DM70" s="8">
        <f t="shared" si="52"/>
        <v>5.1254399264914039E-6</v>
      </c>
      <c r="DN70" s="8">
        <f t="shared" si="53"/>
        <v>4.7081947883720332E-6</v>
      </c>
      <c r="DO70" s="8"/>
      <c r="DP70" s="32">
        <v>7874.16</v>
      </c>
      <c r="DQ70" s="32">
        <v>6.0836000000000006</v>
      </c>
      <c r="DR70" s="32">
        <v>31.12509</v>
      </c>
      <c r="DS70" s="8">
        <f t="shared" ref="DS70:DS133" si="85">DR70/DQ70</f>
        <v>5.1162288776382399</v>
      </c>
      <c r="DT70" s="8">
        <f t="shared" si="54"/>
        <v>0.81774888516769795</v>
      </c>
      <c r="DU70" s="8">
        <f t="shared" si="55"/>
        <v>0.16456653724714965</v>
      </c>
      <c r="DV70" s="8"/>
      <c r="DW70" s="32">
        <v>2341.69</v>
      </c>
      <c r="DX70" s="32">
        <v>30.5824</v>
      </c>
      <c r="DY70" s="32">
        <v>79.332940000000008</v>
      </c>
      <c r="DZ70" s="8">
        <f t="shared" ref="DZ70:DZ133" si="86">DY70/DX70</f>
        <v>2.5940717536883962</v>
      </c>
      <c r="EA70" s="8">
        <f t="shared" si="56"/>
        <v>-2.0781497190487633E-4</v>
      </c>
      <c r="EB70" s="8">
        <f t="shared" si="57"/>
        <v>-8.2752538379970986E-5</v>
      </c>
      <c r="EC70" s="8"/>
      <c r="ED70" s="32" t="s">
        <v>1</v>
      </c>
      <c r="EE70" s="32" t="s">
        <v>1</v>
      </c>
      <c r="EF70" s="32" t="e">
        <v>#VALUE!</v>
      </c>
      <c r="EG70" s="8" t="e">
        <f t="shared" ref="EG70:EG133" si="87">EF70/EE70</f>
        <v>#VALUE!</v>
      </c>
      <c r="EH70" s="8" t="e">
        <f t="shared" si="58"/>
        <v>#VALUE!</v>
      </c>
      <c r="EI70" s="8" t="e">
        <f t="shared" si="59"/>
        <v>#VALUE!</v>
      </c>
      <c r="EJ70" s="8"/>
      <c r="EK70" s="32">
        <v>714.64</v>
      </c>
      <c r="EL70" s="32">
        <v>27.948500000000003</v>
      </c>
      <c r="EM70" s="32">
        <v>27.316310000000001</v>
      </c>
      <c r="EN70" s="8">
        <f t="shared" ref="EN70:EN133" si="88">EM70/EL70</f>
        <v>0.97738018140508431</v>
      </c>
      <c r="EO70" s="8">
        <f t="shared" si="60"/>
        <v>4.3758301743324309E-6</v>
      </c>
      <c r="EP70" s="8">
        <f t="shared" si="61"/>
        <v>4.3848348643127366E-6</v>
      </c>
      <c r="EQ70" s="8"/>
      <c r="ER70" s="33">
        <v>1605.47</v>
      </c>
      <c r="ES70" s="33">
        <v>24.0625</v>
      </c>
      <c r="ET70" s="33">
        <v>33.708379999999998</v>
      </c>
      <c r="EU70" s="1">
        <f t="shared" ref="EU70:EU133" si="89">ET70/ES70</f>
        <v>1.4008677402597403</v>
      </c>
      <c r="EV70" s="1">
        <f t="shared" si="62"/>
        <v>2.1523894561266185E-6</v>
      </c>
      <c r="EW70" s="1">
        <f t="shared" si="63"/>
        <v>1.5404699695575896E-6</v>
      </c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</row>
    <row r="71" spans="1:254" s="30" customFormat="1" ht="16.5" x14ac:dyDescent="0.3">
      <c r="A71" s="4">
        <v>35244</v>
      </c>
      <c r="B71" s="1">
        <v>14.456900000000001</v>
      </c>
      <c r="C71" s="8">
        <f t="shared" si="67"/>
        <v>9.9761428798705101</v>
      </c>
      <c r="D71" s="1">
        <v>144.22409999999999</v>
      </c>
      <c r="E71" s="2">
        <f t="shared" si="65"/>
        <v>16.793584313978439</v>
      </c>
      <c r="F71" s="8">
        <f t="shared" ref="F71:F134" si="90">-(C71-C70)*(B70+B71)/2</f>
        <v>9.9184353346353754E-5</v>
      </c>
      <c r="G71" s="26">
        <f t="shared" ref="G71:G134" si="91">-((D71-D70)-D70*(B71/B70-1))</f>
        <v>1.0152498497717488E-4</v>
      </c>
      <c r="H71" s="1">
        <v>2178.48</v>
      </c>
      <c r="I71" s="1"/>
      <c r="J71" s="1">
        <v>7.5078000000000005</v>
      </c>
      <c r="K71" s="8">
        <f t="shared" si="68"/>
        <v>9.5719957910439817</v>
      </c>
      <c r="L71" s="1">
        <v>71.864630000000005</v>
      </c>
      <c r="M71" s="2">
        <f t="shared" ref="M71:M134" si="92">P71/P70*M70</f>
        <v>7.5075014511627955</v>
      </c>
      <c r="N71" s="8">
        <f t="shared" ref="N71:N134" si="93">-(K71-K70)*(J70+J71)/2</f>
        <v>-0.50737480950045466</v>
      </c>
      <c r="O71" s="26">
        <f t="shared" ref="O71:O134" si="94">-((L71-L70)-L70*(J71/J70-1))</f>
        <v>-0.5102940574515884</v>
      </c>
      <c r="P71" s="1">
        <v>7721.55</v>
      </c>
      <c r="Q71" s="1"/>
      <c r="R71" s="1">
        <v>3579.11</v>
      </c>
      <c r="S71" s="1">
        <v>24.5</v>
      </c>
      <c r="T71" s="1">
        <v>122.3091</v>
      </c>
      <c r="U71" s="2">
        <f t="shared" si="66"/>
        <v>4.9922081632653059</v>
      </c>
      <c r="V71" s="2">
        <f t="shared" ref="V71:V134" si="95">(U71-U70)*(T70+T71)/2</f>
        <v>-1.2834557499290145</v>
      </c>
      <c r="W71" s="2">
        <f t="shared" si="69"/>
        <v>-0.26493260869566448</v>
      </c>
      <c r="X71" s="1"/>
      <c r="Y71" s="31">
        <v>32.651299999999999</v>
      </c>
      <c r="Z71" s="1">
        <v>55.641330000000004</v>
      </c>
      <c r="AA71" s="2">
        <f t="shared" si="70"/>
        <v>1.7041076465561862</v>
      </c>
      <c r="AB71" s="2">
        <f t="shared" ref="AB71:AB134" si="96">(AA71-AA70)*(Z70+Z71)/2</f>
        <v>1.579177262752069E-4</v>
      </c>
      <c r="AC71" s="2">
        <f t="shared" ref="AC71:AC134" si="97">((Z71-Z70)-Z70*(Y71/Y70-1))</f>
        <v>9.5701673214154681E-5</v>
      </c>
      <c r="AD71" s="1">
        <v>4117.79</v>
      </c>
      <c r="AE71" s="1"/>
      <c r="AF71" s="32">
        <v>872.01</v>
      </c>
      <c r="AG71" s="32">
        <v>670.63</v>
      </c>
      <c r="AH71" s="32">
        <v>5063.7749999999996</v>
      </c>
      <c r="AI71" s="32"/>
      <c r="AJ71" s="32">
        <v>2147.67</v>
      </c>
      <c r="AK71" s="32">
        <v>19.492599999999999</v>
      </c>
      <c r="AL71" s="32">
        <v>50.798749999999998</v>
      </c>
      <c r="AM71" s="7">
        <f t="shared" si="71"/>
        <v>2.6060530662918238</v>
      </c>
      <c r="AN71" s="7">
        <f t="shared" ref="AN71:AN134" si="98">(AM71-AM70)*(AL70+AL71)/2</f>
        <v>2.3349259923951813E-4</v>
      </c>
      <c r="AO71" s="7">
        <f t="shared" ref="AO71:AO134" si="99">((AL71-AL70)-AL70*(AK71/AK70-1))</f>
        <v>8.6607895275037095E-5</v>
      </c>
      <c r="AP71" s="7"/>
      <c r="AQ71" s="32">
        <v>3328.62</v>
      </c>
      <c r="AR71" s="32">
        <v>21.718800000000002</v>
      </c>
      <c r="AS71" s="32">
        <v>107.9053</v>
      </c>
      <c r="AT71" s="32">
        <f t="shared" si="72"/>
        <v>4.968290144943551</v>
      </c>
      <c r="AU71" s="32">
        <f t="shared" ref="AU71:AU134" si="100">(AT71-AT70)*(AS70+AS71)/2</f>
        <v>-2.3908649617824927E-2</v>
      </c>
      <c r="AV71" s="32">
        <f t="shared" ref="AV71:AV134" si="101">((AS71-AS70)-AS70*(AR71/AR70-1))</f>
        <v>-4.8717295575331221E-3</v>
      </c>
      <c r="AW71" s="32"/>
      <c r="AX71" s="32">
        <v>160.06</v>
      </c>
      <c r="AY71" s="32">
        <v>0.75</v>
      </c>
      <c r="AZ71" s="32">
        <v>2.5967800000000003</v>
      </c>
      <c r="BA71" s="8">
        <f t="shared" si="73"/>
        <v>3.4623733333333337</v>
      </c>
      <c r="BB71" s="8">
        <f t="shared" ref="BB71:BB134" si="102">(BA71-BA70)*(AZ70+AZ71)/2</f>
        <v>-3.612545054656049E-4</v>
      </c>
      <c r="BC71" s="8">
        <f t="shared" ref="BC71:BC134" si="103">((AZ71-AZ70)-AZ70*(AY71/AY70-1))</f>
        <v>-9.2990353697475214E-5</v>
      </c>
      <c r="BD71" s="8"/>
      <c r="BE71" s="32">
        <v>21633.98</v>
      </c>
      <c r="BF71" s="32">
        <v>12.6875</v>
      </c>
      <c r="BG71" s="32">
        <v>58.198709999999998</v>
      </c>
      <c r="BH71" s="8">
        <f t="shared" si="74"/>
        <v>4.5870904433497532</v>
      </c>
      <c r="BI71" s="8">
        <f t="shared" ref="BI71:BI134" si="104">(BH71-BH70)*(BG70+BG71)/2</f>
        <v>-1.2442271499073159E-4</v>
      </c>
      <c r="BJ71" s="8">
        <f t="shared" ref="BJ71:BJ134" si="105">((BG71-BG70)-BG70*(BF71/BF70-1))</f>
        <v>-2.6859903389020445E-5</v>
      </c>
      <c r="BK71" s="8"/>
      <c r="BL71" s="32">
        <v>2101.75</v>
      </c>
      <c r="BM71" s="32">
        <v>29.5</v>
      </c>
      <c r="BN71" s="32">
        <v>38.506160000000001</v>
      </c>
      <c r="BO71" s="8">
        <f t="shared" si="75"/>
        <v>1.3052935593220338</v>
      </c>
      <c r="BP71" s="8">
        <f t="shared" ref="BP71:BP134" si="106">(BO71-BO70)*(BN70+BN71)/2</f>
        <v>5.2543322034534197E-4</v>
      </c>
      <c r="BQ71" s="8">
        <f t="shared" ref="BQ71:BQ134" si="107">((BN71-BN70)-BN70*(BM71/BM70-1))</f>
        <v>4.0000000000489644E-4</v>
      </c>
      <c r="BR71" s="8"/>
      <c r="BS71" s="32">
        <v>22372</v>
      </c>
      <c r="BT71" s="32">
        <v>9.1797000000000004</v>
      </c>
      <c r="BU71" s="32">
        <v>60.394980000000004</v>
      </c>
      <c r="BV71" s="8">
        <f t="shared" si="76"/>
        <v>6.5791888623811241</v>
      </c>
      <c r="BW71" s="8">
        <f t="shared" ref="BW71:BW134" si="108">(BV71-BV70)*(BU70+BU71)/2</f>
        <v>0.58694678110991261</v>
      </c>
      <c r="BX71" s="8">
        <f t="shared" ref="BX71:BX134" si="109">((BU71-BU70)-BU70*(BT71/BT70-1))</f>
        <v>8.8042333668879147E-2</v>
      </c>
      <c r="BY71" s="8"/>
      <c r="BZ71" s="32">
        <v>1384.49</v>
      </c>
      <c r="CA71" s="32">
        <v>22.483000000000001</v>
      </c>
      <c r="CB71" s="32">
        <v>62.161919999999995</v>
      </c>
      <c r="CC71" s="8">
        <f t="shared" si="77"/>
        <v>2.7648409909709555</v>
      </c>
      <c r="CD71" s="8">
        <f t="shared" ref="CD71:CD134" si="110">(CC71-CC70)*(CB70+CB71)/2</f>
        <v>-0.12113104323800646</v>
      </c>
      <c r="CE71" s="8">
        <f t="shared" ref="CE71:CE134" si="111">((CB71-CB70)-CB70*(CA71/CA70-1))</f>
        <v>-4.4470573238468036E-2</v>
      </c>
      <c r="CF71" s="8"/>
      <c r="CG71" s="32">
        <v>939.24</v>
      </c>
      <c r="CH71" s="32">
        <v>24.625</v>
      </c>
      <c r="CI71" s="8">
        <f t="shared" si="78"/>
        <v>1.2183175634517767</v>
      </c>
      <c r="CJ71" s="32">
        <v>30.001069999999999</v>
      </c>
      <c r="CK71" s="8">
        <f t="shared" si="79"/>
        <v>-1.5229175287514718E-3</v>
      </c>
      <c r="CL71" s="26">
        <f t="shared" si="80"/>
        <v>-1.5209873417695446E-3</v>
      </c>
      <c r="CM71" s="26"/>
      <c r="CN71" s="32">
        <v>1503.1200000000001</v>
      </c>
      <c r="CO71" s="32">
        <v>24.75</v>
      </c>
      <c r="CP71" s="32">
        <v>65.959500000000006</v>
      </c>
      <c r="CQ71" s="8">
        <f t="shared" si="81"/>
        <v>2.6650303030303033</v>
      </c>
      <c r="CR71" s="8">
        <f t="shared" ref="CR71:CR134" si="112">(CQ71-CQ70)*(CP70+CP71)/2</f>
        <v>-3.7670882731304762E-3</v>
      </c>
      <c r="CS71" s="8">
        <f t="shared" ref="CS71:CS134" si="113">((CP71-CP70)-CP70*(CO71/CO70-1))</f>
        <v>-1.4252085755102062E-3</v>
      </c>
      <c r="CT71" s="8"/>
      <c r="CU71" s="32">
        <v>6924.91</v>
      </c>
      <c r="CV71" s="32">
        <v>4.3822000000000001</v>
      </c>
      <c r="CW71" s="32">
        <v>25.801110000000001</v>
      </c>
      <c r="CX71" s="8">
        <f t="shared" si="82"/>
        <v>5.8877070877641371</v>
      </c>
      <c r="CY71" s="8">
        <f t="shared" ref="CY71:CY134" si="114">(CX71-CX70)*(CW70+CW71)/2</f>
        <v>-2.6860795931051549E-3</v>
      </c>
      <c r="CZ71" s="8">
        <f t="shared" ref="CZ71:CZ134" si="115">((CW71-CW70)-CW70*(CV71/CV70-1))</f>
        <v>-4.9590648517572333E-4</v>
      </c>
      <c r="DA71" s="8"/>
      <c r="DB71" s="32">
        <v>2643.84</v>
      </c>
      <c r="DC71" s="32">
        <v>11.895800000000001</v>
      </c>
      <c r="DD71" s="32">
        <v>45.48489</v>
      </c>
      <c r="DE71" s="8">
        <f t="shared" si="83"/>
        <v>3.8236091729854231</v>
      </c>
      <c r="DF71" s="8">
        <f t="shared" ref="DF71:DF134" si="116">(DE71-DE70)*(DD70+DD71)/2</f>
        <v>1.0072995829101014E-3</v>
      </c>
      <c r="DG71" s="8">
        <f t="shared" ref="DG71:DG134" si="117">((DD71-DD70)-DD70*(DC71/DC70-1))</f>
        <v>2.6460060890398651E-4</v>
      </c>
      <c r="DH71" s="8"/>
      <c r="DI71" s="32">
        <v>1195.4000000000001</v>
      </c>
      <c r="DJ71" s="32">
        <v>20.656300000000002</v>
      </c>
      <c r="DK71" s="32">
        <v>24.743950000000002</v>
      </c>
      <c r="DL71" s="8">
        <f t="shared" si="84"/>
        <v>1.1978887796943305</v>
      </c>
      <c r="DM71" s="8">
        <f t="shared" ref="DM71:DM134" si="118">(DL71-DL70)*(DK70+DK71)/2</f>
        <v>2.3688654849806445</v>
      </c>
      <c r="DN71" s="8">
        <f t="shared" ref="DN71:DN134" si="119">((DK71-DK70)-DK70*(DJ71/DJ70-1))</f>
        <v>2.082477562779506</v>
      </c>
      <c r="DO71" s="8"/>
      <c r="DP71" s="32">
        <v>8143.8200000000006</v>
      </c>
      <c r="DQ71" s="32">
        <v>6.2920000000000007</v>
      </c>
      <c r="DR71" s="32">
        <v>32.191020000000002</v>
      </c>
      <c r="DS71" s="8">
        <f t="shared" si="85"/>
        <v>5.116182453909726</v>
      </c>
      <c r="DT71" s="8">
        <f t="shared" ref="DT71:DT134" si="120">(DS71-DS70)*(DR70+DR71)/2</f>
        <v>-1.4696849505956605E-3</v>
      </c>
      <c r="DU71" s="8">
        <f t="shared" ref="DU71:DU134" si="121">((DR71-DR70)-DR70*(DQ71/DQ70-1))</f>
        <v>-2.9209809981156631E-4</v>
      </c>
      <c r="DV71" s="8"/>
      <c r="DW71" s="32">
        <v>2354.0100000000002</v>
      </c>
      <c r="DX71" s="32">
        <v>30.5824</v>
      </c>
      <c r="DY71" s="32">
        <v>79.332940000000008</v>
      </c>
      <c r="DZ71" s="8">
        <f t="shared" si="86"/>
        <v>2.5940717536883962</v>
      </c>
      <c r="EA71" s="8">
        <f t="shared" ref="EA71:EA134" si="122">(DZ71-DZ70)*(DY70+DY71)/2</f>
        <v>0</v>
      </c>
      <c r="EB71" s="8">
        <f t="shared" ref="EB71:EB134" si="123">((DY71-DY70)-DY70*(DX71/DX70-1))</f>
        <v>0</v>
      </c>
      <c r="EC71" s="8"/>
      <c r="ED71" s="32" t="s">
        <v>1</v>
      </c>
      <c r="EE71" s="32" t="s">
        <v>1</v>
      </c>
      <c r="EF71" s="32" t="e">
        <v>#VALUE!</v>
      </c>
      <c r="EG71" s="8" t="e">
        <f t="shared" si="87"/>
        <v>#VALUE!</v>
      </c>
      <c r="EH71" s="8" t="e">
        <f t="shared" ref="EH71:EH134" si="124">(EG71-EG70)*(EF70+EF71)/2</f>
        <v>#VALUE!</v>
      </c>
      <c r="EI71" s="8" t="e">
        <f t="shared" ref="EI71:EI134" si="125">((EF71-EF70)-EF70*(EE71/EE70-1))</f>
        <v>#VALUE!</v>
      </c>
      <c r="EJ71" s="8"/>
      <c r="EK71" s="32">
        <v>730.4</v>
      </c>
      <c r="EL71" s="32">
        <v>28.564700000000002</v>
      </c>
      <c r="EM71" s="32">
        <v>27.918479999999999</v>
      </c>
      <c r="EN71" s="8">
        <f t="shared" si="88"/>
        <v>0.97737697227697107</v>
      </c>
      <c r="EO71" s="8">
        <f t="shared" ref="EO71:EO134" si="126">(EN71-EN70)*(EM70+EM71)/2</f>
        <v>-8.8627758709126453E-5</v>
      </c>
      <c r="EP71" s="8">
        <f t="shared" ref="EP71:EP134" si="127">((EM71-EM70)-EM70*(EL71/EL70-1))</f>
        <v>-9.1667781817572624E-5</v>
      </c>
      <c r="EQ71" s="8"/>
      <c r="ER71" s="33">
        <v>1559.6000000000001</v>
      </c>
      <c r="ES71" s="33">
        <v>23.375</v>
      </c>
      <c r="ET71" s="33">
        <v>32.745280000000001</v>
      </c>
      <c r="EU71" s="1">
        <f t="shared" si="89"/>
        <v>1.4008675935828878</v>
      </c>
      <c r="EV71" s="1">
        <f t="shared" ref="EV71:EV134" si="128">(EU71-EU70)*(ET70+ET71)/2</f>
        <v>-4.8736068410131095E-6</v>
      </c>
      <c r="EW71" s="1">
        <f t="shared" ref="EW71:EW134" si="129">((ET71-ET70)-ET70*(ES71/ES70-1))</f>
        <v>-3.4285714254345123E-6</v>
      </c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</row>
    <row r="72" spans="1:254" s="30" customFormat="1" ht="16.5" x14ac:dyDescent="0.3">
      <c r="A72" s="4">
        <v>35277</v>
      </c>
      <c r="B72" s="1">
        <v>13.707000000000001</v>
      </c>
      <c r="C72" s="8">
        <f t="shared" si="67"/>
        <v>9.9594951484642866</v>
      </c>
      <c r="D72" s="1">
        <v>136.51479999999998</v>
      </c>
      <c r="E72" s="2">
        <f t="shared" si="65"/>
        <v>16.006356141058109</v>
      </c>
      <c r="F72" s="8">
        <f t="shared" si="90"/>
        <v>0.23443252127586822</v>
      </c>
      <c r="G72" s="26">
        <f t="shared" si="91"/>
        <v>0.2281904543851212</v>
      </c>
      <c r="H72" s="1">
        <v>2076.36</v>
      </c>
      <c r="I72" s="1"/>
      <c r="J72" s="1">
        <v>7.3672000000000004</v>
      </c>
      <c r="K72" s="8">
        <f t="shared" si="68"/>
        <v>9.5719622108806597</v>
      </c>
      <c r="L72" s="1">
        <v>70.518559999999994</v>
      </c>
      <c r="M72" s="2">
        <f t="shared" si="92"/>
        <v>7.3668807293023297</v>
      </c>
      <c r="N72" s="8">
        <f t="shared" si="93"/>
        <v>2.4975246470737567E-4</v>
      </c>
      <c r="O72" s="26">
        <f t="shared" si="94"/>
        <v>2.4739177922916689E-4</v>
      </c>
      <c r="P72" s="1">
        <v>7576.92</v>
      </c>
      <c r="Q72" s="1"/>
      <c r="R72" s="1">
        <v>3423.89</v>
      </c>
      <c r="S72" s="1">
        <v>23.4375</v>
      </c>
      <c r="T72" s="1">
        <v>117.00490000000001</v>
      </c>
      <c r="U72" s="2">
        <f t="shared" si="66"/>
        <v>4.9922090666666668</v>
      </c>
      <c r="V72" s="2">
        <f t="shared" si="95"/>
        <v>1.0809829663283567E-4</v>
      </c>
      <c r="W72" s="2">
        <f t="shared" si="69"/>
        <v>2.1173469395563416E-5</v>
      </c>
      <c r="X72" s="1"/>
      <c r="Y72" s="31">
        <v>29.202200000000001</v>
      </c>
      <c r="Z72" s="1">
        <v>49.763730000000002</v>
      </c>
      <c r="AA72" s="2">
        <f t="shared" si="70"/>
        <v>1.7041089369978974</v>
      </c>
      <c r="AB72" s="2">
        <f t="shared" si="96"/>
        <v>6.8009543001237147E-5</v>
      </c>
      <c r="AC72" s="2">
        <f t="shared" si="97"/>
        <v>3.7683736935356649E-5</v>
      </c>
      <c r="AD72" s="1">
        <v>3682.81</v>
      </c>
      <c r="AE72" s="1"/>
      <c r="AF72" s="32">
        <v>833.48</v>
      </c>
      <c r="AG72" s="32">
        <v>639.95000000000005</v>
      </c>
      <c r="AH72" s="32">
        <v>4840.5969999999998</v>
      </c>
      <c r="AI72" s="32"/>
      <c r="AJ72" s="32">
        <v>1897.07</v>
      </c>
      <c r="AK72" s="32">
        <v>17.2181</v>
      </c>
      <c r="AL72" s="32">
        <v>44.985590000000002</v>
      </c>
      <c r="AM72" s="7">
        <f t="shared" si="71"/>
        <v>2.6126918765717475</v>
      </c>
      <c r="AN72" s="7">
        <f t="shared" si="98"/>
        <v>0.31794703052385564</v>
      </c>
      <c r="AO72" s="7">
        <f t="shared" si="99"/>
        <v>0.11430769928075435</v>
      </c>
      <c r="AP72" s="7"/>
      <c r="AQ72" s="32">
        <v>3151.41</v>
      </c>
      <c r="AR72" s="32">
        <v>20.5625</v>
      </c>
      <c r="AS72" s="32">
        <v>102.16069999999999</v>
      </c>
      <c r="AT72" s="32">
        <f t="shared" si="72"/>
        <v>4.9683015197568388</v>
      </c>
      <c r="AU72" s="32">
        <f t="shared" si="100"/>
        <v>1.19473076404945E-3</v>
      </c>
      <c r="AV72" s="32">
        <f t="shared" si="101"/>
        <v>2.3389459823519587E-4</v>
      </c>
      <c r="AW72" s="32"/>
      <c r="AX72" s="32">
        <v>167.68</v>
      </c>
      <c r="AY72" s="32">
        <v>0.78570000000000007</v>
      </c>
      <c r="AZ72" s="32">
        <v>2.7217699999999998</v>
      </c>
      <c r="BA72" s="8">
        <f t="shared" si="73"/>
        <v>3.4641338933435146</v>
      </c>
      <c r="BB72" s="8">
        <f t="shared" si="102"/>
        <v>4.6818132210737547E-3</v>
      </c>
      <c r="BC72" s="8">
        <f t="shared" si="103"/>
        <v>1.3832719999992554E-3</v>
      </c>
      <c r="BD72" s="8"/>
      <c r="BE72" s="32">
        <v>20461.7</v>
      </c>
      <c r="BF72" s="32">
        <v>12</v>
      </c>
      <c r="BG72" s="32">
        <v>55.044710000000002</v>
      </c>
      <c r="BH72" s="8">
        <f t="shared" si="74"/>
        <v>4.5870591666666671</v>
      </c>
      <c r="BI72" s="8">
        <f t="shared" si="104"/>
        <v>-1.7709392794637501E-3</v>
      </c>
      <c r="BJ72" s="8">
        <f t="shared" si="105"/>
        <v>-3.7532019703823138E-4</v>
      </c>
      <c r="BK72" s="8"/>
      <c r="BL72" s="32">
        <v>2061.67</v>
      </c>
      <c r="BM72" s="32">
        <v>28.9375</v>
      </c>
      <c r="BN72" s="32">
        <v>37.771929999999998</v>
      </c>
      <c r="BO72" s="8">
        <f t="shared" si="75"/>
        <v>1.3052934773218141</v>
      </c>
      <c r="BP72" s="8">
        <f t="shared" si="106"/>
        <v>-3.1274100701202188E-6</v>
      </c>
      <c r="BQ72" s="8">
        <f t="shared" si="107"/>
        <v>-2.3728813616230582E-6</v>
      </c>
      <c r="BR72" s="8"/>
      <c r="BS72" s="32">
        <v>22901.46</v>
      </c>
      <c r="BT72" s="32">
        <v>9.3906000000000009</v>
      </c>
      <c r="BU72" s="32">
        <v>61.782789999999999</v>
      </c>
      <c r="BV72" s="8">
        <f t="shared" si="76"/>
        <v>6.5792164504930453</v>
      </c>
      <c r="BW72" s="8">
        <f t="shared" si="108"/>
        <v>1.6853269965189847E-3</v>
      </c>
      <c r="BX72" s="8">
        <f t="shared" si="109"/>
        <v>2.5906892380711533E-4</v>
      </c>
      <c r="BY72" s="8"/>
      <c r="BZ72" s="32">
        <v>1370.76</v>
      </c>
      <c r="CA72" s="32">
        <v>22.1419</v>
      </c>
      <c r="CB72" s="32">
        <v>61.218770000000006</v>
      </c>
      <c r="CC72" s="8">
        <f t="shared" si="77"/>
        <v>2.7648381575203578</v>
      </c>
      <c r="CD72" s="8">
        <f t="shared" si="110"/>
        <v>-1.7479654491291949E-4</v>
      </c>
      <c r="CE72" s="8">
        <f t="shared" si="111"/>
        <v>-6.2737979792615306E-5</v>
      </c>
      <c r="CF72" s="8"/>
      <c r="CG72" s="32">
        <v>940.48</v>
      </c>
      <c r="CH72" s="32">
        <v>24.4375</v>
      </c>
      <c r="CI72" s="8">
        <f t="shared" si="78"/>
        <v>1.2183177493606139</v>
      </c>
      <c r="CJ72" s="32">
        <v>29.772639999999999</v>
      </c>
      <c r="CK72" s="8">
        <f t="shared" si="79"/>
        <v>-4.5605761628958463E-6</v>
      </c>
      <c r="CL72" s="26">
        <f t="shared" si="80"/>
        <v>-4.5431472076584711E-6</v>
      </c>
      <c r="CM72" s="26"/>
      <c r="CN72" s="32">
        <v>1449.98</v>
      </c>
      <c r="CO72" s="32">
        <v>23.875</v>
      </c>
      <c r="CP72" s="32">
        <v>63.627630000000003</v>
      </c>
      <c r="CQ72" s="8">
        <f t="shared" si="81"/>
        <v>2.6650316230366493</v>
      </c>
      <c r="CR72" s="8">
        <f t="shared" si="112"/>
        <v>8.5527916980362162E-5</v>
      </c>
      <c r="CS72" s="8">
        <f t="shared" si="113"/>
        <v>3.1515151513783479E-5</v>
      </c>
      <c r="CT72" s="8"/>
      <c r="CU72" s="32">
        <v>6870.04</v>
      </c>
      <c r="CV72" s="32">
        <v>4.3474000000000004</v>
      </c>
      <c r="CW72" s="32">
        <v>25.596670000000003</v>
      </c>
      <c r="CX72" s="8">
        <f t="shared" si="82"/>
        <v>5.8878111054883382</v>
      </c>
      <c r="CY72" s="8">
        <f t="shared" si="114"/>
        <v>2.6731400522944015E-3</v>
      </c>
      <c r="CZ72" s="8">
        <f t="shared" si="115"/>
        <v>4.5220665419107298E-4</v>
      </c>
      <c r="DA72" s="8"/>
      <c r="DB72" s="32">
        <v>2599.39</v>
      </c>
      <c r="DC72" s="32">
        <v>11.645800000000001</v>
      </c>
      <c r="DD72" s="32">
        <v>44.723239999999997</v>
      </c>
      <c r="DE72" s="8">
        <f t="shared" si="83"/>
        <v>3.8402892029744624</v>
      </c>
      <c r="DF72" s="8">
        <f t="shared" si="116"/>
        <v>0.75233715682757696</v>
      </c>
      <c r="DG72" s="8">
        <f t="shared" si="117"/>
        <v>0.19425229324635118</v>
      </c>
      <c r="DH72" s="8"/>
      <c r="DI72" s="32">
        <v>1244.23</v>
      </c>
      <c r="DJ72" s="32">
        <v>21.5</v>
      </c>
      <c r="DK72" s="32">
        <v>25.754670000000001</v>
      </c>
      <c r="DL72" s="8">
        <f t="shared" si="84"/>
        <v>1.1978916279069767</v>
      </c>
      <c r="DM72" s="8">
        <f t="shared" si="118"/>
        <v>7.1915404049273265E-5</v>
      </c>
      <c r="DN72" s="8">
        <f t="shared" si="119"/>
        <v>6.1236571894607295E-5</v>
      </c>
      <c r="DO72" s="8"/>
      <c r="DP72" s="32">
        <v>7442.7</v>
      </c>
      <c r="DQ72" s="32">
        <v>5.7503000000000002</v>
      </c>
      <c r="DR72" s="32">
        <v>33.2224</v>
      </c>
      <c r="DS72" s="8">
        <f t="shared" si="85"/>
        <v>5.7775072604907569</v>
      </c>
      <c r="DT72" s="8">
        <f t="shared" si="120"/>
        <v>21.62975866465187</v>
      </c>
      <c r="DU72" s="8">
        <f t="shared" si="121"/>
        <v>3.8028160352829019</v>
      </c>
      <c r="DV72" s="8"/>
      <c r="DW72" s="32">
        <v>2340.35</v>
      </c>
      <c r="DX72" s="32">
        <v>30.404900000000001</v>
      </c>
      <c r="DY72" s="32">
        <v>78.163060000000002</v>
      </c>
      <c r="DZ72" s="8">
        <f t="shared" si="86"/>
        <v>2.5707389269492746</v>
      </c>
      <c r="EA72" s="8">
        <f t="shared" si="122"/>
        <v>-1.8374134400523412</v>
      </c>
      <c r="EB72" s="8">
        <f t="shared" si="123"/>
        <v>-0.7094322637203232</v>
      </c>
      <c r="EC72" s="8"/>
      <c r="ED72" s="32" t="s">
        <v>1</v>
      </c>
      <c r="EE72" s="32" t="s">
        <v>1</v>
      </c>
      <c r="EF72" s="32" t="e">
        <v>#VALUE!</v>
      </c>
      <c r="EG72" s="8" t="e">
        <f t="shared" si="87"/>
        <v>#VALUE!</v>
      </c>
      <c r="EH72" s="8" t="e">
        <f t="shared" si="124"/>
        <v>#VALUE!</v>
      </c>
      <c r="EI72" s="8" t="e">
        <f t="shared" si="125"/>
        <v>#VALUE!</v>
      </c>
      <c r="EJ72" s="8"/>
      <c r="EK72" s="32">
        <v>685.61</v>
      </c>
      <c r="EL72" s="32">
        <v>26.4923</v>
      </c>
      <c r="EM72" s="32">
        <v>25.877650000000003</v>
      </c>
      <c r="EN72" s="8">
        <f t="shared" si="88"/>
        <v>0.97679891893116122</v>
      </c>
      <c r="EO72" s="8">
        <f t="shared" si="126"/>
        <v>-1.5548516469060771E-2</v>
      </c>
      <c r="EP72" s="8">
        <f t="shared" si="127"/>
        <v>-1.5313962653197954E-2</v>
      </c>
      <c r="EQ72" s="8"/>
      <c r="ER72" s="33">
        <v>1547.0900000000001</v>
      </c>
      <c r="ES72" s="33">
        <v>23.1875</v>
      </c>
      <c r="ET72" s="33">
        <v>32.427709999999998</v>
      </c>
      <c r="EU72" s="1">
        <f t="shared" si="89"/>
        <v>1.3984996226415094</v>
      </c>
      <c r="EV72" s="1">
        <f t="shared" si="128"/>
        <v>-7.7163873241373068E-2</v>
      </c>
      <c r="EW72" s="1">
        <f t="shared" si="129"/>
        <v>-5.4907326203210982E-2</v>
      </c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</row>
    <row r="73" spans="1:254" s="30" customFormat="1" ht="16.5" x14ac:dyDescent="0.3">
      <c r="A73" s="4">
        <v>35307</v>
      </c>
      <c r="B73" s="1">
        <v>13.8528</v>
      </c>
      <c r="C73" s="8">
        <f t="shared" si="67"/>
        <v>9.959509990759992</v>
      </c>
      <c r="D73" s="1">
        <v>137.96710000000002</v>
      </c>
      <c r="E73" s="2">
        <f t="shared" si="65"/>
        <v>16.176644726445986</v>
      </c>
      <c r="F73" s="8">
        <f t="shared" si="90"/>
        <v>-2.0452535059034533E-4</v>
      </c>
      <c r="G73" s="26">
        <f t="shared" si="91"/>
        <v>-2.0560735393981844E-4</v>
      </c>
      <c r="H73" s="1">
        <v>2098.4499999999998</v>
      </c>
      <c r="I73" s="1"/>
      <c r="J73" s="1">
        <v>7.6562000000000001</v>
      </c>
      <c r="K73" s="8">
        <f t="shared" si="68"/>
        <v>9.5720383480055382</v>
      </c>
      <c r="L73" s="1">
        <v>73.285440000000008</v>
      </c>
      <c r="M73" s="2">
        <f t="shared" si="92"/>
        <v>7.6559295739534923</v>
      </c>
      <c r="N73" s="8">
        <f t="shared" si="93"/>
        <v>-5.7191924095003938E-4</v>
      </c>
      <c r="O73" s="26">
        <f t="shared" si="94"/>
        <v>-5.8292105550217244E-4</v>
      </c>
      <c r="P73" s="1">
        <v>7874.21</v>
      </c>
      <c r="Q73" s="1"/>
      <c r="R73" s="1">
        <v>3652.15</v>
      </c>
      <c r="S73" s="1">
        <v>25</v>
      </c>
      <c r="T73" s="1">
        <v>124.8053</v>
      </c>
      <c r="U73" s="2">
        <f t="shared" si="66"/>
        <v>4.9922120000000003</v>
      </c>
      <c r="V73" s="2">
        <f t="shared" si="95"/>
        <v>3.546549600280959E-4</v>
      </c>
      <c r="W73" s="2">
        <f t="shared" si="69"/>
        <v>7.333333333114922E-5</v>
      </c>
      <c r="X73" s="1"/>
      <c r="Y73" s="31">
        <v>26.443000000000001</v>
      </c>
      <c r="Z73" s="1">
        <v>45.035230000000006</v>
      </c>
      <c r="AA73" s="2">
        <f t="shared" si="70"/>
        <v>1.7031059259539387</v>
      </c>
      <c r="AB73" s="2">
        <f t="shared" si="96"/>
        <v>-4.7542201917900644E-2</v>
      </c>
      <c r="AC73" s="2">
        <f t="shared" si="97"/>
        <v>-2.6522621035399041E-2</v>
      </c>
      <c r="AD73" s="1">
        <v>3334.83</v>
      </c>
      <c r="AE73" s="1"/>
      <c r="AF73" s="32">
        <v>851.06000000000006</v>
      </c>
      <c r="AG73" s="32">
        <v>651.99</v>
      </c>
      <c r="AH73" s="32">
        <v>4945.1639999999998</v>
      </c>
      <c r="AI73" s="32"/>
      <c r="AJ73" s="32">
        <v>1886.29</v>
      </c>
      <c r="AK73" s="32">
        <v>17.1203</v>
      </c>
      <c r="AL73" s="32">
        <v>44.73</v>
      </c>
      <c r="AM73" s="7">
        <f t="shared" si="71"/>
        <v>2.6126878617781228</v>
      </c>
      <c r="AN73" s="7">
        <f t="shared" si="98"/>
        <v>-1.8009478938242255E-4</v>
      </c>
      <c r="AO73" s="7">
        <f t="shared" si="99"/>
        <v>-6.8734471289022547E-5</v>
      </c>
      <c r="AP73" s="7"/>
      <c r="AQ73" s="32">
        <v>3153.27</v>
      </c>
      <c r="AR73" s="32">
        <v>20.375</v>
      </c>
      <c r="AS73" s="32">
        <v>101.2291</v>
      </c>
      <c r="AT73" s="32">
        <f t="shared" si="72"/>
        <v>4.9682993865030678</v>
      </c>
      <c r="AU73" s="32">
        <f t="shared" si="100"/>
        <v>-2.1694102891280288E-4</v>
      </c>
      <c r="AV73" s="32">
        <f t="shared" si="101"/>
        <v>-4.3465045578727768E-5</v>
      </c>
      <c r="AW73" s="32"/>
      <c r="AX73" s="32">
        <v>184.83</v>
      </c>
      <c r="AY73" s="32">
        <v>0.86610000000000009</v>
      </c>
      <c r="AZ73" s="32">
        <v>3.0185900000000001</v>
      </c>
      <c r="BA73" s="8">
        <f t="shared" si="73"/>
        <v>3.4852672901512527</v>
      </c>
      <c r="BB73" s="8">
        <f t="shared" si="102"/>
        <v>6.0656652849633654E-2</v>
      </c>
      <c r="BC73" s="8">
        <f t="shared" si="103"/>
        <v>1.8303634975181893E-2</v>
      </c>
      <c r="BD73" s="8"/>
      <c r="BE73" s="32">
        <v>22531.31</v>
      </c>
      <c r="BF73" s="32">
        <v>13.1875</v>
      </c>
      <c r="BG73" s="32">
        <v>60.491860000000003</v>
      </c>
      <c r="BH73" s="8">
        <f t="shared" si="74"/>
        <v>4.5870604739336498</v>
      </c>
      <c r="BI73" s="8">
        <f t="shared" si="104"/>
        <v>7.5518571625632439E-5</v>
      </c>
      <c r="BJ73" s="8">
        <f t="shared" si="105"/>
        <v>1.7239583337769204E-5</v>
      </c>
      <c r="BK73" s="8"/>
      <c r="BL73" s="32">
        <v>2116.7400000000002</v>
      </c>
      <c r="BM73" s="32">
        <v>29.4375</v>
      </c>
      <c r="BN73" s="32">
        <v>38.430540000000001</v>
      </c>
      <c r="BO73" s="8">
        <f t="shared" si="75"/>
        <v>1.3054960509554141</v>
      </c>
      <c r="BP73" s="8">
        <f t="shared" si="106"/>
        <v>7.7183056185970954E-3</v>
      </c>
      <c r="BQ73" s="8">
        <f t="shared" si="107"/>
        <v>5.9632613390920852E-3</v>
      </c>
      <c r="BR73" s="8"/>
      <c r="BS73" s="32">
        <v>24330.420000000002</v>
      </c>
      <c r="BT73" s="32">
        <v>9.9766000000000012</v>
      </c>
      <c r="BU73" s="32">
        <v>65.637749999999997</v>
      </c>
      <c r="BV73" s="8">
        <f t="shared" si="76"/>
        <v>6.5791702584046661</v>
      </c>
      <c r="BW73" s="8">
        <f t="shared" si="108"/>
        <v>-2.942910422502268E-3</v>
      </c>
      <c r="BX73" s="8">
        <f t="shared" si="109"/>
        <v>-4.6083998892276767E-4</v>
      </c>
      <c r="BY73" s="8"/>
      <c r="BZ73" s="32">
        <v>1365</v>
      </c>
      <c r="CA73" s="32">
        <v>22.0488</v>
      </c>
      <c r="CB73" s="32">
        <v>60.961539999999999</v>
      </c>
      <c r="CC73" s="8">
        <f t="shared" si="77"/>
        <v>2.7648461594281777</v>
      </c>
      <c r="CD73" s="8">
        <f t="shared" si="110"/>
        <v>4.8883778901401764E-4</v>
      </c>
      <c r="CE73" s="8">
        <f t="shared" si="111"/>
        <v>1.7643246513970867E-4</v>
      </c>
      <c r="CF73" s="8"/>
      <c r="CG73" s="32">
        <v>897.18000000000006</v>
      </c>
      <c r="CH73" s="32">
        <v>23.3125</v>
      </c>
      <c r="CI73" s="8">
        <f t="shared" si="78"/>
        <v>1.218591742627346</v>
      </c>
      <c r="CJ73" s="32">
        <v>28.408420000000003</v>
      </c>
      <c r="CK73" s="8">
        <f t="shared" si="79"/>
        <v>-6.5415892432304223E-3</v>
      </c>
      <c r="CL73" s="26">
        <f t="shared" si="80"/>
        <v>-6.3874680306950093E-3</v>
      </c>
      <c r="CM73" s="26"/>
      <c r="CN73" s="32">
        <v>1501.03</v>
      </c>
      <c r="CO73" s="32">
        <v>24.625</v>
      </c>
      <c r="CP73" s="32">
        <v>65.632689999999997</v>
      </c>
      <c r="CQ73" s="8">
        <f t="shared" si="81"/>
        <v>2.6652869035532993</v>
      </c>
      <c r="CR73" s="8">
        <f t="shared" si="112"/>
        <v>1.6498820635973778E-2</v>
      </c>
      <c r="CS73" s="8">
        <f t="shared" si="113"/>
        <v>6.2862827225111939E-3</v>
      </c>
      <c r="CT73" s="8"/>
      <c r="CU73" s="32">
        <v>6189.62</v>
      </c>
      <c r="CV73" s="32">
        <v>3.9169</v>
      </c>
      <c r="CW73" s="32">
        <v>23.061529999999998</v>
      </c>
      <c r="CX73" s="8">
        <f t="shared" si="82"/>
        <v>5.8876994562026086</v>
      </c>
      <c r="CY73" s="8">
        <f t="shared" si="114"/>
        <v>-2.716326637443965E-3</v>
      </c>
      <c r="CZ73" s="8">
        <f t="shared" si="115"/>
        <v>-4.3731908727506763E-4</v>
      </c>
      <c r="DA73" s="8"/>
      <c r="DB73" s="32">
        <v>2641.25</v>
      </c>
      <c r="DC73" s="32">
        <v>11.833300000000001</v>
      </c>
      <c r="DD73" s="32">
        <v>45.44332</v>
      </c>
      <c r="DE73" s="8">
        <f t="shared" si="83"/>
        <v>3.8402913811024817</v>
      </c>
      <c r="DF73" s="8">
        <f t="shared" si="116"/>
        <v>9.8197155369099254E-5</v>
      </c>
      <c r="DG73" s="8">
        <f t="shared" si="117"/>
        <v>2.5774442293458044E-5</v>
      </c>
      <c r="DH73" s="8"/>
      <c r="DI73" s="32">
        <v>1231.57</v>
      </c>
      <c r="DJ73" s="32">
        <v>21.281300000000002</v>
      </c>
      <c r="DK73" s="32">
        <v>25.492630000000002</v>
      </c>
      <c r="DL73" s="8">
        <f t="shared" si="84"/>
        <v>1.1978887567958725</v>
      </c>
      <c r="DM73" s="8">
        <f t="shared" si="118"/>
        <v>-7.3568346045052325E-5</v>
      </c>
      <c r="DN73" s="8">
        <f t="shared" si="119"/>
        <v>-6.1100976745442903E-5</v>
      </c>
      <c r="DO73" s="8"/>
      <c r="DP73" s="32">
        <v>7586.52</v>
      </c>
      <c r="DQ73" s="32">
        <v>5.8614000000000006</v>
      </c>
      <c r="DR73" s="32">
        <v>34.143699999999995</v>
      </c>
      <c r="DS73" s="8">
        <f t="shared" si="85"/>
        <v>5.8251782850513516</v>
      </c>
      <c r="DT73" s="8">
        <f t="shared" si="120"/>
        <v>1.6057055038257386</v>
      </c>
      <c r="DU73" s="8">
        <f t="shared" si="121"/>
        <v>0.27941894335946882</v>
      </c>
      <c r="DV73" s="8"/>
      <c r="DW73" s="32">
        <v>2390.44</v>
      </c>
      <c r="DX73" s="32">
        <v>31.055600000000002</v>
      </c>
      <c r="DY73" s="32">
        <v>79.835750000000004</v>
      </c>
      <c r="DZ73" s="8">
        <f t="shared" si="86"/>
        <v>2.570736034724816</v>
      </c>
      <c r="EA73" s="8">
        <f t="shared" si="122"/>
        <v>-2.2848401135544728E-4</v>
      </c>
      <c r="EB73" s="8">
        <f t="shared" si="123"/>
        <v>-8.981976588895435E-5</v>
      </c>
      <c r="EC73" s="8"/>
      <c r="ED73" s="32" t="s">
        <v>1</v>
      </c>
      <c r="EE73" s="32" t="s">
        <v>1</v>
      </c>
      <c r="EF73" s="32" t="e">
        <v>#VALUE!</v>
      </c>
      <c r="EG73" s="8" t="e">
        <f t="shared" si="87"/>
        <v>#VALUE!</v>
      </c>
      <c r="EH73" s="8" t="e">
        <f t="shared" si="124"/>
        <v>#VALUE!</v>
      </c>
      <c r="EI73" s="8" t="e">
        <f t="shared" si="125"/>
        <v>#VALUE!</v>
      </c>
      <c r="EJ73" s="8"/>
      <c r="EK73" s="32">
        <v>652.27</v>
      </c>
      <c r="EL73" s="32">
        <v>25.2041</v>
      </c>
      <c r="EM73" s="32">
        <v>24.624610000000001</v>
      </c>
      <c r="EN73" s="8">
        <f t="shared" si="88"/>
        <v>0.9770081058240524</v>
      </c>
      <c r="EO73" s="8">
        <f t="shared" si="126"/>
        <v>5.2822054266912057E-3</v>
      </c>
      <c r="EP73" s="8">
        <f t="shared" si="127"/>
        <v>5.2723673671206672E-3</v>
      </c>
      <c r="EQ73" s="8"/>
      <c r="ER73" s="33">
        <v>1549.54</v>
      </c>
      <c r="ES73" s="33">
        <v>23.1875</v>
      </c>
      <c r="ET73" s="33">
        <v>32.427709999999998</v>
      </c>
      <c r="EU73" s="1">
        <f t="shared" si="89"/>
        <v>1.3984996226415094</v>
      </c>
      <c r="EV73" s="1">
        <f t="shared" si="128"/>
        <v>0</v>
      </c>
      <c r="EW73" s="1">
        <f t="shared" si="129"/>
        <v>0</v>
      </c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</row>
    <row r="74" spans="1:254" s="30" customFormat="1" ht="16.5" x14ac:dyDescent="0.3">
      <c r="A74" s="4">
        <v>35338</v>
      </c>
      <c r="B74" s="1">
        <v>15.1652</v>
      </c>
      <c r="C74" s="8">
        <f t="shared" si="67"/>
        <v>9.9084812597262157</v>
      </c>
      <c r="D74" s="1">
        <v>150.26410000000001</v>
      </c>
      <c r="E74" s="2">
        <f t="shared" si="65"/>
        <v>17.799281409935997</v>
      </c>
      <c r="F74" s="8">
        <f t="shared" si="90"/>
        <v>0.74037585856905963</v>
      </c>
      <c r="G74" s="26">
        <f t="shared" si="91"/>
        <v>0.7738609118734221</v>
      </c>
      <c r="H74" s="1">
        <v>2308.94</v>
      </c>
      <c r="I74" s="1"/>
      <c r="J74" s="1">
        <v>8.2422000000000004</v>
      </c>
      <c r="K74" s="8">
        <f t="shared" si="68"/>
        <v>9.5719662226104667</v>
      </c>
      <c r="L74" s="1">
        <v>78.894059999999996</v>
      </c>
      <c r="M74" s="2">
        <f t="shared" si="92"/>
        <v>8.2418443869767497</v>
      </c>
      <c r="N74" s="8">
        <f t="shared" si="93"/>
        <v>5.7333919050244332E-4</v>
      </c>
      <c r="O74" s="26">
        <f t="shared" si="94"/>
        <v>5.9447193126160869E-4</v>
      </c>
      <c r="P74" s="1">
        <v>8476.83</v>
      </c>
      <c r="Q74" s="1"/>
      <c r="R74" s="1">
        <v>3725.02</v>
      </c>
      <c r="S74" s="1">
        <v>25.4375</v>
      </c>
      <c r="T74" s="1">
        <v>126.83160000000001</v>
      </c>
      <c r="U74" s="2">
        <f t="shared" si="66"/>
        <v>4.9860088452088451</v>
      </c>
      <c r="V74" s="2">
        <f t="shared" si="95"/>
        <v>-0.78047132093321925</v>
      </c>
      <c r="W74" s="2">
        <f t="shared" si="69"/>
        <v>-0.1577927500000027</v>
      </c>
      <c r="X74" s="1"/>
      <c r="Y74" s="31">
        <v>25.9831</v>
      </c>
      <c r="Z74" s="1">
        <v>44.252040000000001</v>
      </c>
      <c r="AA74" s="2">
        <f t="shared" si="70"/>
        <v>1.7031085590249047</v>
      </c>
      <c r="AB74" s="2">
        <f t="shared" si="96"/>
        <v>1.1754985913205237E-4</v>
      </c>
      <c r="AC74" s="2">
        <f t="shared" si="97"/>
        <v>6.8415346215267014E-5</v>
      </c>
      <c r="AD74" s="1">
        <v>3289.94</v>
      </c>
      <c r="AE74" s="1"/>
      <c r="AF74" s="32">
        <v>898.97</v>
      </c>
      <c r="AG74" s="32">
        <v>687.31000000000006</v>
      </c>
      <c r="AH74" s="32">
        <v>5205.1149999999998</v>
      </c>
      <c r="AI74" s="32"/>
      <c r="AJ74" s="32">
        <v>2107.11</v>
      </c>
      <c r="AK74" s="32">
        <v>19.076900000000002</v>
      </c>
      <c r="AL74" s="32">
        <v>49.569669999999995</v>
      </c>
      <c r="AM74" s="7">
        <f t="shared" si="71"/>
        <v>2.5984132642095932</v>
      </c>
      <c r="AN74" s="7">
        <f t="shared" si="98"/>
        <v>-0.67304492004757499</v>
      </c>
      <c r="AO74" s="7">
        <f t="shared" si="99"/>
        <v>-0.27231507035508162</v>
      </c>
      <c r="AP74" s="7"/>
      <c r="AQ74" s="32">
        <v>3220.98</v>
      </c>
      <c r="AR74" s="32">
        <v>20.8125</v>
      </c>
      <c r="AS74" s="32">
        <v>103.38390000000001</v>
      </c>
      <c r="AT74" s="32">
        <f t="shared" si="72"/>
        <v>4.9673945945945954</v>
      </c>
      <c r="AU74" s="32">
        <f t="shared" si="100"/>
        <v>-9.2566093384128398E-2</v>
      </c>
      <c r="AV74" s="32">
        <f t="shared" si="101"/>
        <v>-1.883098159509311E-2</v>
      </c>
      <c r="AW74" s="32"/>
      <c r="AX74" s="32">
        <v>169.11</v>
      </c>
      <c r="AY74" s="32">
        <v>0.79239999999999999</v>
      </c>
      <c r="AZ74" s="32">
        <v>2.7618499999999999</v>
      </c>
      <c r="BA74" s="8">
        <f t="shared" si="73"/>
        <v>3.4854240282685511</v>
      </c>
      <c r="BB74" s="8">
        <f t="shared" si="102"/>
        <v>4.530076413782925E-4</v>
      </c>
      <c r="BC74" s="8">
        <f t="shared" si="103"/>
        <v>1.2419928414741932E-4</v>
      </c>
      <c r="BD74" s="8"/>
      <c r="BE74" s="32">
        <v>22531.31</v>
      </c>
      <c r="BF74" s="32">
        <v>13.1875</v>
      </c>
      <c r="BG74" s="32">
        <v>60.496809999999996</v>
      </c>
      <c r="BH74" s="8">
        <f t="shared" si="74"/>
        <v>4.5874358293838862</v>
      </c>
      <c r="BI74" s="8">
        <f t="shared" si="104"/>
        <v>2.2706878350674788E-2</v>
      </c>
      <c r="BJ74" s="8">
        <f t="shared" si="105"/>
        <v>4.9499999999937927E-3</v>
      </c>
      <c r="BK74" s="8"/>
      <c r="BL74" s="32">
        <v>2251.56</v>
      </c>
      <c r="BM74" s="32">
        <v>31.3125</v>
      </c>
      <c r="BN74" s="32">
        <v>40.878340000000001</v>
      </c>
      <c r="BO74" s="8">
        <f t="shared" si="75"/>
        <v>1.305495888223553</v>
      </c>
      <c r="BP74" s="8">
        <f t="shared" si="106"/>
        <v>-6.4530408219790748E-6</v>
      </c>
      <c r="BQ74" s="8">
        <f t="shared" si="107"/>
        <v>-5.0955413999353993E-6</v>
      </c>
      <c r="BR74" s="8"/>
      <c r="BS74" s="32">
        <v>29093.62</v>
      </c>
      <c r="BT74" s="32">
        <v>11.9297</v>
      </c>
      <c r="BU74" s="32">
        <v>78.487750000000005</v>
      </c>
      <c r="BV74" s="8">
        <f t="shared" si="76"/>
        <v>6.5791889150607314</v>
      </c>
      <c r="BW74" s="8">
        <f t="shared" si="108"/>
        <v>1.3444499418750644E-3</v>
      </c>
      <c r="BX74" s="8">
        <f t="shared" si="109"/>
        <v>2.2256830985867282E-4</v>
      </c>
      <c r="BY74" s="8"/>
      <c r="BZ74" s="32">
        <v>1497.46</v>
      </c>
      <c r="CA74" s="32">
        <v>24.188600000000001</v>
      </c>
      <c r="CB74" s="32">
        <v>66.843310000000002</v>
      </c>
      <c r="CC74" s="8">
        <f t="shared" si="77"/>
        <v>2.7634220252515647</v>
      </c>
      <c r="CD74" s="8">
        <f t="shared" si="110"/>
        <v>-9.1005627410950474E-2</v>
      </c>
      <c r="CE74" s="8">
        <f t="shared" si="111"/>
        <v>-3.4447811944416706E-2</v>
      </c>
      <c r="CF74" s="8"/>
      <c r="CG74" s="32">
        <v>926.05000000000007</v>
      </c>
      <c r="CH74" s="32">
        <v>24.0625</v>
      </c>
      <c r="CI74" s="8">
        <f t="shared" si="78"/>
        <v>1.2185919999999999</v>
      </c>
      <c r="CJ74" s="32">
        <v>29.322369999999999</v>
      </c>
      <c r="CK74" s="8">
        <f t="shared" si="79"/>
        <v>-6.0965147382074925E-6</v>
      </c>
      <c r="CL74" s="26">
        <f t="shared" si="80"/>
        <v>-6.1930294861234358E-6</v>
      </c>
      <c r="CM74" s="26"/>
      <c r="CN74" s="32">
        <v>1561.99</v>
      </c>
      <c r="CO74" s="32">
        <v>25.625</v>
      </c>
      <c r="CP74" s="32">
        <v>68.298000000000002</v>
      </c>
      <c r="CQ74" s="8">
        <f t="shared" si="81"/>
        <v>2.6652878048780488</v>
      </c>
      <c r="CR74" s="8">
        <f t="shared" si="112"/>
        <v>6.0357522807484423E-5</v>
      </c>
      <c r="CS74" s="8">
        <f t="shared" si="113"/>
        <v>2.3096446712500551E-5</v>
      </c>
      <c r="CT74" s="8"/>
      <c r="CU74" s="32">
        <v>7473.64</v>
      </c>
      <c r="CV74" s="32">
        <v>4.7294</v>
      </c>
      <c r="CW74" s="32">
        <v>27.937549999999998</v>
      </c>
      <c r="CX74" s="8">
        <f t="shared" si="82"/>
        <v>5.9072081025077177</v>
      </c>
      <c r="CY74" s="8">
        <f t="shared" si="114"/>
        <v>0.49746150680298079</v>
      </c>
      <c r="CZ74" s="8">
        <f t="shared" si="115"/>
        <v>9.2264191835379705E-2</v>
      </c>
      <c r="DA74" s="8"/>
      <c r="DB74" s="32">
        <v>2943.5</v>
      </c>
      <c r="DC74" s="32">
        <v>13.1875</v>
      </c>
      <c r="DD74" s="32">
        <v>50.830660000000002</v>
      </c>
      <c r="DE74" s="8">
        <f t="shared" si="83"/>
        <v>3.8544576303317535</v>
      </c>
      <c r="DF74" s="8">
        <f t="shared" si="116"/>
        <v>0.68192059748696376</v>
      </c>
      <c r="DG74" s="8">
        <f t="shared" si="117"/>
        <v>0.18681741171102928</v>
      </c>
      <c r="DH74" s="8"/>
      <c r="DI74" s="32">
        <v>1265.5899999999999</v>
      </c>
      <c r="DJ74" s="32">
        <v>21.718800000000002</v>
      </c>
      <c r="DK74" s="32">
        <v>25.295380000000002</v>
      </c>
      <c r="DL74" s="8">
        <f t="shared" si="84"/>
        <v>1.1646766856364072</v>
      </c>
      <c r="DM74" s="8">
        <f t="shared" si="118"/>
        <v>-0.84338750108381577</v>
      </c>
      <c r="DN74" s="8">
        <f t="shared" si="119"/>
        <v>-0.72132633109819644</v>
      </c>
      <c r="DO74" s="8"/>
      <c r="DP74" s="32">
        <v>8925.84</v>
      </c>
      <c r="DQ74" s="32">
        <v>6.8962000000000003</v>
      </c>
      <c r="DR74" s="32">
        <v>40.171430000000001</v>
      </c>
      <c r="DS74" s="8">
        <f t="shared" si="85"/>
        <v>5.8251544328760767</v>
      </c>
      <c r="DT74" s="8">
        <f t="shared" si="120"/>
        <v>-8.8628875316836258E-4</v>
      </c>
      <c r="DU74" s="8">
        <f t="shared" si="121"/>
        <v>-1.6448937113366924E-4</v>
      </c>
      <c r="DV74" s="8"/>
      <c r="DW74" s="32">
        <v>2579.09</v>
      </c>
      <c r="DX74" s="32">
        <v>33.3035</v>
      </c>
      <c r="DY74" s="32">
        <v>85.614380000000011</v>
      </c>
      <c r="DZ74" s="8">
        <f t="shared" si="86"/>
        <v>2.5707322053237651</v>
      </c>
      <c r="EA74" s="8">
        <f t="shared" si="122"/>
        <v>-3.1678745084887539E-4</v>
      </c>
      <c r="EB74" s="8">
        <f t="shared" si="123"/>
        <v>-1.2753245790708689E-4</v>
      </c>
      <c r="EC74" s="8"/>
      <c r="ED74" s="32" t="s">
        <v>1</v>
      </c>
      <c r="EE74" s="32" t="s">
        <v>1</v>
      </c>
      <c r="EF74" s="32" t="e">
        <v>#VALUE!</v>
      </c>
      <c r="EG74" s="8" t="e">
        <f t="shared" si="87"/>
        <v>#VALUE!</v>
      </c>
      <c r="EH74" s="8" t="e">
        <f t="shared" si="124"/>
        <v>#VALUE!</v>
      </c>
      <c r="EI74" s="8" t="e">
        <f t="shared" si="125"/>
        <v>#VALUE!</v>
      </c>
      <c r="EJ74" s="8"/>
      <c r="EK74" s="32">
        <v>694.30000000000007</v>
      </c>
      <c r="EL74" s="32">
        <v>26.828400000000002</v>
      </c>
      <c r="EM74" s="32">
        <v>26.21153</v>
      </c>
      <c r="EN74" s="8">
        <f t="shared" si="88"/>
        <v>0.97700682858463406</v>
      </c>
      <c r="EO74" s="8">
        <f t="shared" si="126"/>
        <v>-3.2464960942131429E-5</v>
      </c>
      <c r="EP74" s="8">
        <f t="shared" si="127"/>
        <v>-3.4266290013240663E-5</v>
      </c>
      <c r="EQ74" s="8"/>
      <c r="ER74" s="33">
        <v>1582.95</v>
      </c>
      <c r="ES74" s="33">
        <v>23.6875</v>
      </c>
      <c r="ET74" s="33">
        <v>33.126959999999997</v>
      </c>
      <c r="EU74" s="1">
        <f t="shared" si="89"/>
        <v>1.39849963060686</v>
      </c>
      <c r="EV74" s="1">
        <f t="shared" si="128"/>
        <v>2.6108296505206178E-7</v>
      </c>
      <c r="EW74" s="1">
        <f t="shared" si="129"/>
        <v>1.8867924678200865E-7</v>
      </c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</row>
    <row r="75" spans="1:254" s="30" customFormat="1" ht="16.5" x14ac:dyDescent="0.3">
      <c r="A75" s="4">
        <v>35369</v>
      </c>
      <c r="B75" s="1">
        <v>16.1234</v>
      </c>
      <c r="C75" s="8">
        <f t="shared" si="67"/>
        <v>9.9085118523388349</v>
      </c>
      <c r="D75" s="1">
        <v>159.75889999999998</v>
      </c>
      <c r="E75" s="2">
        <f t="shared" si="65"/>
        <v>18.924003212022523</v>
      </c>
      <c r="F75" s="8">
        <f t="shared" si="90"/>
        <v>-4.7860000959813704E-4</v>
      </c>
      <c r="G75" s="26">
        <f t="shared" si="91"/>
        <v>-4.9325693029977913E-4</v>
      </c>
      <c r="H75" s="1">
        <v>2454.84</v>
      </c>
      <c r="I75" s="1"/>
      <c r="J75" s="1">
        <v>8.5781000000000009</v>
      </c>
      <c r="K75" s="8">
        <f t="shared" si="68"/>
        <v>9.5520208437765941</v>
      </c>
      <c r="L75" s="1">
        <v>81.938190000000006</v>
      </c>
      <c r="M75" s="2">
        <f t="shared" si="92"/>
        <v>8.5777668055814011</v>
      </c>
      <c r="N75" s="8">
        <f t="shared" si="93"/>
        <v>0.16774362779969365</v>
      </c>
      <c r="O75" s="26">
        <f t="shared" si="94"/>
        <v>0.17109345417485144</v>
      </c>
      <c r="P75" s="1">
        <v>8822.33</v>
      </c>
      <c r="Q75" s="1"/>
      <c r="R75" s="1">
        <v>3697.56</v>
      </c>
      <c r="S75" s="1">
        <v>25.25</v>
      </c>
      <c r="T75" s="1">
        <v>125.8967</v>
      </c>
      <c r="U75" s="2">
        <f t="shared" si="66"/>
        <v>4.9860079207920789</v>
      </c>
      <c r="V75" s="2">
        <f t="shared" si="95"/>
        <v>-1.1681313891240975E-4</v>
      </c>
      <c r="W75" s="2">
        <f t="shared" si="69"/>
        <v>-2.3341523353925808E-5</v>
      </c>
      <c r="X75" s="1"/>
      <c r="Y75" s="31">
        <v>27.247800000000002</v>
      </c>
      <c r="Z75" s="1">
        <v>46.023879999999998</v>
      </c>
      <c r="AA75" s="2">
        <f t="shared" si="70"/>
        <v>1.6890860913541643</v>
      </c>
      <c r="AB75" s="2">
        <f t="shared" si="96"/>
        <v>-0.63294558482317043</v>
      </c>
      <c r="AC75" s="2">
        <f t="shared" si="97"/>
        <v>-0.38208139459879842</v>
      </c>
      <c r="AD75" s="1">
        <v>3450.07</v>
      </c>
      <c r="AE75" s="1"/>
      <c r="AF75" s="32">
        <v>923.76</v>
      </c>
      <c r="AG75" s="32">
        <v>705.27</v>
      </c>
      <c r="AH75" s="32">
        <v>5352.4639999999999</v>
      </c>
      <c r="AI75" s="32"/>
      <c r="AJ75" s="32">
        <v>1907.2</v>
      </c>
      <c r="AK75" s="32">
        <v>17.266999999999999</v>
      </c>
      <c r="AL75" s="32">
        <v>44.866889999999998</v>
      </c>
      <c r="AM75" s="7">
        <f t="shared" si="71"/>
        <v>2.5984183703017316</v>
      </c>
      <c r="AN75" s="7">
        <f t="shared" si="98"/>
        <v>2.4110088829868169E-4</v>
      </c>
      <c r="AO75" s="7">
        <f t="shared" si="99"/>
        <v>8.8166892950880538E-5</v>
      </c>
      <c r="AP75" s="7"/>
      <c r="AQ75" s="32">
        <v>3428.94</v>
      </c>
      <c r="AR75" s="32">
        <v>22.156300000000002</v>
      </c>
      <c r="AS75" s="32">
        <v>110.05880000000001</v>
      </c>
      <c r="AT75" s="32">
        <f t="shared" si="72"/>
        <v>4.9673817379255558</v>
      </c>
      <c r="AU75" s="32">
        <f t="shared" si="100"/>
        <v>-1.3720810764100654E-3</v>
      </c>
      <c r="AV75" s="32">
        <f t="shared" si="101"/>
        <v>-2.848562162336421E-4</v>
      </c>
      <c r="AW75" s="32"/>
      <c r="AX75" s="32">
        <v>175.31</v>
      </c>
      <c r="AY75" s="32">
        <v>0.82140000000000002</v>
      </c>
      <c r="AZ75" s="32">
        <v>2.8629900000000004</v>
      </c>
      <c r="BA75" s="8">
        <f t="shared" si="73"/>
        <v>3.4855003652300955</v>
      </c>
      <c r="BB75" s="8">
        <f t="shared" si="102"/>
        <v>2.1469159738672912E-4</v>
      </c>
      <c r="BC75" s="8">
        <f t="shared" si="103"/>
        <v>6.270318021218968E-5</v>
      </c>
      <c r="BD75" s="8"/>
      <c r="BE75" s="32">
        <v>22638.09</v>
      </c>
      <c r="BF75" s="32">
        <v>13.25</v>
      </c>
      <c r="BG75" s="32">
        <v>60.783529999999999</v>
      </c>
      <c r="BH75" s="8">
        <f t="shared" si="74"/>
        <v>4.5874362264150941</v>
      </c>
      <c r="BI75" s="8">
        <f t="shared" si="104"/>
        <v>2.4076039942995564E-5</v>
      </c>
      <c r="BJ75" s="8">
        <f t="shared" si="105"/>
        <v>5.260663513417807E-6</v>
      </c>
      <c r="BK75" s="8"/>
      <c r="BL75" s="32">
        <v>2363.92</v>
      </c>
      <c r="BM75" s="32">
        <v>32.875</v>
      </c>
      <c r="BN75" s="32">
        <v>42.91818</v>
      </c>
      <c r="BO75" s="8">
        <f t="shared" si="75"/>
        <v>1.305495969581749</v>
      </c>
      <c r="BP75" s="8">
        <f t="shared" si="106"/>
        <v>3.4087668473793763E-6</v>
      </c>
      <c r="BQ75" s="8">
        <f t="shared" si="107"/>
        <v>2.6746506973651663E-6</v>
      </c>
      <c r="BR75" s="8"/>
      <c r="BS75" s="32">
        <v>33510.5</v>
      </c>
      <c r="BT75" s="32">
        <v>13.734400000000001</v>
      </c>
      <c r="BU75" s="32">
        <v>90.569879999999998</v>
      </c>
      <c r="BV75" s="8">
        <f t="shared" si="76"/>
        <v>6.5943819897483689</v>
      </c>
      <c r="BW75" s="8">
        <f t="shared" si="108"/>
        <v>1.2842525995524865</v>
      </c>
      <c r="BX75" s="8">
        <f t="shared" si="109"/>
        <v>0.20866776498988138</v>
      </c>
      <c r="BY75" s="8"/>
      <c r="BZ75" s="32">
        <v>1527.63</v>
      </c>
      <c r="CA75" s="32">
        <v>24.560700000000001</v>
      </c>
      <c r="CB75" s="32">
        <v>67.787000000000006</v>
      </c>
      <c r="CC75" s="8">
        <f t="shared" si="77"/>
        <v>2.759978339379578</v>
      </c>
      <c r="CD75" s="8">
        <f t="shared" si="110"/>
        <v>-0.23181224824408975</v>
      </c>
      <c r="CE75" s="8">
        <f t="shared" si="111"/>
        <v>-8.4579335596100647E-2</v>
      </c>
      <c r="CF75" s="8"/>
      <c r="CG75" s="32">
        <v>943.92000000000007</v>
      </c>
      <c r="CH75" s="32">
        <v>24.3125</v>
      </c>
      <c r="CI75" s="8">
        <f t="shared" si="78"/>
        <v>1.2185920822622109</v>
      </c>
      <c r="CJ75" s="32">
        <v>29.627020000000002</v>
      </c>
      <c r="CK75" s="8">
        <f t="shared" si="79"/>
        <v>-1.9897172296029497E-6</v>
      </c>
      <c r="CL75" s="26">
        <f t="shared" si="80"/>
        <v>-2.0000000022224462E-6</v>
      </c>
      <c r="CM75" s="26"/>
      <c r="CN75" s="32">
        <v>1501.03</v>
      </c>
      <c r="CO75" s="32">
        <v>24.625</v>
      </c>
      <c r="CP75" s="32">
        <v>65.632689999999997</v>
      </c>
      <c r="CQ75" s="8">
        <f t="shared" si="81"/>
        <v>2.6652869035532993</v>
      </c>
      <c r="CR75" s="8">
        <f t="shared" si="112"/>
        <v>-6.0357522807484423E-5</v>
      </c>
      <c r="CS75" s="8">
        <f t="shared" si="113"/>
        <v>-2.2195121954116104E-5</v>
      </c>
      <c r="CT75" s="8"/>
      <c r="CU75" s="32">
        <v>7429.74</v>
      </c>
      <c r="CV75" s="32">
        <v>4.7016</v>
      </c>
      <c r="CW75" s="32">
        <v>27.77345</v>
      </c>
      <c r="CX75" s="8">
        <f t="shared" si="82"/>
        <v>5.9072337076739831</v>
      </c>
      <c r="CY75" s="8">
        <f t="shared" si="114"/>
        <v>7.1324470890823076E-4</v>
      </c>
      <c r="CZ75" s="8">
        <f t="shared" si="115"/>
        <v>1.2038524971622055E-4</v>
      </c>
      <c r="DA75" s="8"/>
      <c r="DB75" s="32">
        <v>3078.35</v>
      </c>
      <c r="DC75" s="32">
        <v>13.791700000000001</v>
      </c>
      <c r="DD75" s="32">
        <v>53.159399999999998</v>
      </c>
      <c r="DE75" s="8">
        <f t="shared" si="83"/>
        <v>3.8544486901542228</v>
      </c>
      <c r="DF75" s="8">
        <f t="shared" si="116"/>
        <v>-4.6484479891538161E-4</v>
      </c>
      <c r="DG75" s="8">
        <f t="shared" si="117"/>
        <v>-1.2330024644757742E-4</v>
      </c>
      <c r="DH75" s="8"/>
      <c r="DI75" s="32">
        <v>1373.03</v>
      </c>
      <c r="DJ75" s="32">
        <v>23.5625</v>
      </c>
      <c r="DK75" s="32">
        <v>27.442760000000003</v>
      </c>
      <c r="DL75" s="8">
        <f t="shared" si="84"/>
        <v>1.1646794694960214</v>
      </c>
      <c r="DM75" s="8">
        <f t="shared" si="118"/>
        <v>7.3407789036059035E-5</v>
      </c>
      <c r="DN75" s="8">
        <f t="shared" si="119"/>
        <v>6.5594692161052848E-5</v>
      </c>
      <c r="DO75" s="8"/>
      <c r="DP75" s="32">
        <v>8898.880000000001</v>
      </c>
      <c r="DQ75" s="32">
        <v>6.8753000000000002</v>
      </c>
      <c r="DR75" s="32">
        <v>40.174450000000007</v>
      </c>
      <c r="DS75" s="8">
        <f t="shared" si="85"/>
        <v>5.8433013832123697</v>
      </c>
      <c r="DT75" s="8">
        <f t="shared" si="120"/>
        <v>0.7290163470428781</v>
      </c>
      <c r="DU75" s="8">
        <f t="shared" si="121"/>
        <v>0.12476572764711943</v>
      </c>
      <c r="DV75" s="8"/>
      <c r="DW75" s="32">
        <v>2707.35</v>
      </c>
      <c r="DX75" s="32">
        <v>34.959800000000001</v>
      </c>
      <c r="DY75" s="32">
        <v>89.048559999999995</v>
      </c>
      <c r="DZ75" s="8">
        <f t="shared" si="86"/>
        <v>2.5471701783190976</v>
      </c>
      <c r="EA75" s="8">
        <f t="shared" si="122"/>
        <v>-2.0577064544973074</v>
      </c>
      <c r="EB75" s="8">
        <f t="shared" si="123"/>
        <v>-0.823723751677778</v>
      </c>
      <c r="EC75" s="8"/>
      <c r="ED75" s="32" t="s">
        <v>1</v>
      </c>
      <c r="EE75" s="32" t="s">
        <v>1</v>
      </c>
      <c r="EF75" s="32" t="e">
        <v>#VALUE!</v>
      </c>
      <c r="EG75" s="8" t="e">
        <f t="shared" si="87"/>
        <v>#VALUE!</v>
      </c>
      <c r="EH75" s="8" t="e">
        <f t="shared" si="124"/>
        <v>#VALUE!</v>
      </c>
      <c r="EI75" s="8" t="e">
        <f t="shared" si="125"/>
        <v>#VALUE!</v>
      </c>
      <c r="EJ75" s="8"/>
      <c r="EK75" s="32">
        <v>706.93000000000006</v>
      </c>
      <c r="EL75" s="32">
        <v>26.996400000000001</v>
      </c>
      <c r="EM75" s="32">
        <v>26.375700000000002</v>
      </c>
      <c r="EN75" s="8">
        <f t="shared" si="88"/>
        <v>0.97700804551718012</v>
      </c>
      <c r="EO75" s="8">
        <f t="shared" si="126"/>
        <v>3.1997555847241626E-5</v>
      </c>
      <c r="EP75" s="8">
        <f t="shared" si="127"/>
        <v>3.2852797781701693E-5</v>
      </c>
      <c r="EQ75" s="8"/>
      <c r="ER75" s="33">
        <v>1486.89</v>
      </c>
      <c r="ES75" s="33">
        <v>22.25</v>
      </c>
      <c r="ET75" s="33">
        <v>31.125610000000002</v>
      </c>
      <c r="EU75" s="1">
        <f t="shared" si="89"/>
        <v>1.3989038202247193</v>
      </c>
      <c r="EV75" s="1">
        <f t="shared" si="128"/>
        <v>1.2985110857387771E-2</v>
      </c>
      <c r="EW75" s="1">
        <f t="shared" si="129"/>
        <v>8.9932189973649379E-3</v>
      </c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</row>
    <row r="76" spans="1:254" s="30" customFormat="1" ht="16.5" x14ac:dyDescent="0.3">
      <c r="A76" s="4">
        <v>35398</v>
      </c>
      <c r="B76" s="1">
        <v>17.331600000000002</v>
      </c>
      <c r="C76" s="8">
        <f t="shared" si="67"/>
        <v>9.9085139283159069</v>
      </c>
      <c r="D76" s="1">
        <v>171.7304</v>
      </c>
      <c r="E76" s="2">
        <f t="shared" si="65"/>
        <v>20.342046909718317</v>
      </c>
      <c r="F76" s="8">
        <f t="shared" si="90"/>
        <v>-3.4725906472292678E-5</v>
      </c>
      <c r="G76" s="26">
        <f t="shared" si="91"/>
        <v>-3.5980004215119266E-5</v>
      </c>
      <c r="H76" s="1">
        <v>2638.79</v>
      </c>
      <c r="I76" s="1"/>
      <c r="J76" s="1">
        <v>9.8047000000000004</v>
      </c>
      <c r="K76" s="8">
        <f t="shared" si="68"/>
        <v>9.5519811926932991</v>
      </c>
      <c r="L76" s="1">
        <v>93.654309999999995</v>
      </c>
      <c r="M76" s="2">
        <f t="shared" si="92"/>
        <v>9.804277406511634</v>
      </c>
      <c r="N76" s="8">
        <f t="shared" si="93"/>
        <v>3.6444896699725795E-4</v>
      </c>
      <c r="O76" s="26">
        <f t="shared" si="94"/>
        <v>3.8876697637135749E-4</v>
      </c>
      <c r="P76" s="1">
        <v>10083.81</v>
      </c>
      <c r="Q76" s="1"/>
      <c r="R76" s="1">
        <v>3752.4500000000003</v>
      </c>
      <c r="S76" s="1">
        <v>25.5625</v>
      </c>
      <c r="T76" s="1">
        <v>127.45480000000001</v>
      </c>
      <c r="U76" s="2">
        <f t="shared" si="66"/>
        <v>4.98600684596577</v>
      </c>
      <c r="V76" s="2">
        <f t="shared" si="95"/>
        <v>-1.3615442879260598E-4</v>
      </c>
      <c r="W76" s="2">
        <f t="shared" si="69"/>
        <v>-2.7475247515784673E-5</v>
      </c>
      <c r="X76" s="1"/>
      <c r="Y76" s="31">
        <v>27.822600000000001</v>
      </c>
      <c r="Z76" s="1">
        <v>46.994879999999995</v>
      </c>
      <c r="AA76" s="2">
        <f t="shared" si="70"/>
        <v>1.68909016411119</v>
      </c>
      <c r="AB76" s="2">
        <f t="shared" si="96"/>
        <v>1.8942140415271772E-4</v>
      </c>
      <c r="AC76" s="2">
        <f t="shared" si="97"/>
        <v>1.133146896252768E-4</v>
      </c>
      <c r="AD76" s="1">
        <v>3522.86</v>
      </c>
      <c r="AE76" s="1"/>
      <c r="AF76" s="32">
        <v>993.58</v>
      </c>
      <c r="AG76" s="32">
        <v>757.02</v>
      </c>
      <c r="AH76" s="32">
        <v>5748.6629999999996</v>
      </c>
      <c r="AI76" s="32"/>
      <c r="AJ76" s="32">
        <v>2328.62</v>
      </c>
      <c r="AK76" s="32">
        <v>21.0824</v>
      </c>
      <c r="AL76" s="32">
        <v>54.780840000000005</v>
      </c>
      <c r="AM76" s="7">
        <f t="shared" si="71"/>
        <v>2.5984157401434373</v>
      </c>
      <c r="AN76" s="7">
        <f t="shared" si="98"/>
        <v>-1.3104465178234104E-4</v>
      </c>
      <c r="AO76" s="7">
        <f t="shared" si="99"/>
        <v>-5.5450049222471876E-5</v>
      </c>
      <c r="AP76" s="7"/>
      <c r="AQ76" s="32">
        <v>3684</v>
      </c>
      <c r="AR76" s="32">
        <v>23.593800000000002</v>
      </c>
      <c r="AS76" s="32">
        <v>117.19290000000001</v>
      </c>
      <c r="AT76" s="32">
        <f t="shared" si="72"/>
        <v>4.9671057650738755</v>
      </c>
      <c r="AU76" s="32">
        <f t="shared" si="100"/>
        <v>-3.1357649849103768E-2</v>
      </c>
      <c r="AV76" s="32">
        <f t="shared" si="101"/>
        <v>-6.5112482679827721E-3</v>
      </c>
      <c r="AW76" s="32"/>
      <c r="AX76" s="32">
        <v>183.88</v>
      </c>
      <c r="AY76" s="32">
        <v>0.86160000000000003</v>
      </c>
      <c r="AZ76" s="32">
        <v>3.0030300000000003</v>
      </c>
      <c r="BA76" s="8">
        <f t="shared" si="73"/>
        <v>3.4854108635097494</v>
      </c>
      <c r="BB76" s="8">
        <f t="shared" si="102"/>
        <v>-2.6250944079250088E-4</v>
      </c>
      <c r="BC76" s="8">
        <f t="shared" si="103"/>
        <v>-7.7114682250106759E-5</v>
      </c>
      <c r="BD76" s="8"/>
      <c r="BE76" s="32">
        <v>21783.82</v>
      </c>
      <c r="BF76" s="32">
        <v>12.75</v>
      </c>
      <c r="BG76" s="32">
        <v>58.489809999999999</v>
      </c>
      <c r="BH76" s="8">
        <f t="shared" si="74"/>
        <v>4.5874360784313728</v>
      </c>
      <c r="BI76" s="8">
        <f t="shared" si="104"/>
        <v>-8.8252563511684721E-6</v>
      </c>
      <c r="BJ76" s="8">
        <f t="shared" si="105"/>
        <v>-1.8867924538312764E-6</v>
      </c>
      <c r="BK76" s="8"/>
      <c r="BL76" s="32">
        <v>2428.75</v>
      </c>
      <c r="BM76" s="32">
        <v>33.5</v>
      </c>
      <c r="BN76" s="32">
        <v>43.734099999999998</v>
      </c>
      <c r="BO76" s="8">
        <f t="shared" si="75"/>
        <v>1.3054955223880595</v>
      </c>
      <c r="BP76" s="8">
        <f t="shared" si="106"/>
        <v>-1.9375176394596985E-5</v>
      </c>
      <c r="BQ76" s="8">
        <f t="shared" si="107"/>
        <v>-1.4980988596979827E-5</v>
      </c>
      <c r="BR76" s="8"/>
      <c r="BS76" s="32">
        <v>38695.29</v>
      </c>
      <c r="BT76" s="32">
        <v>15.859400000000001</v>
      </c>
      <c r="BU76" s="32">
        <v>104.11360000000001</v>
      </c>
      <c r="BV76" s="8">
        <f t="shared" si="76"/>
        <v>6.5647880752109158</v>
      </c>
      <c r="BW76" s="8">
        <f t="shared" si="108"/>
        <v>-2.8807231344869781</v>
      </c>
      <c r="BX76" s="8">
        <f t="shared" si="109"/>
        <v>-0.46934172821526587</v>
      </c>
      <c r="BY76" s="8"/>
      <c r="BZ76" s="32">
        <v>1678.08</v>
      </c>
      <c r="CA76" s="32">
        <v>26.979600000000001</v>
      </c>
      <c r="CB76" s="32">
        <v>74.463059999999999</v>
      </c>
      <c r="CC76" s="8">
        <f t="shared" si="77"/>
        <v>2.7599764266334561</v>
      </c>
      <c r="CD76" s="8">
        <f t="shared" si="110"/>
        <v>-1.3604412530499748E-4</v>
      </c>
      <c r="CE76" s="8">
        <f t="shared" si="111"/>
        <v>-5.1605125276132924E-5</v>
      </c>
      <c r="CF76" s="8"/>
      <c r="CG76" s="32">
        <v>1021.57</v>
      </c>
      <c r="CH76" s="32">
        <v>26.3125</v>
      </c>
      <c r="CI76" s="8">
        <f t="shared" si="78"/>
        <v>1.2185919239904988</v>
      </c>
      <c r="CJ76" s="32">
        <v>32.0642</v>
      </c>
      <c r="CK76" s="8">
        <f t="shared" si="79"/>
        <v>4.0062527145723337E-6</v>
      </c>
      <c r="CL76" s="26">
        <f t="shared" si="80"/>
        <v>4.1645244217569655E-6</v>
      </c>
      <c r="CM76" s="26"/>
      <c r="CN76" s="32">
        <v>1629.02</v>
      </c>
      <c r="CO76" s="32">
        <v>26.625</v>
      </c>
      <c r="CP76" s="32">
        <v>70.963309999999993</v>
      </c>
      <c r="CQ76" s="8">
        <f t="shared" si="81"/>
        <v>2.6652886384976524</v>
      </c>
      <c r="CR76" s="8">
        <f t="shared" si="112"/>
        <v>1.1849322942605678E-4</v>
      </c>
      <c r="CS76" s="8">
        <f t="shared" si="113"/>
        <v>4.6192893395691215E-5</v>
      </c>
      <c r="CT76" s="8"/>
      <c r="CU76" s="32">
        <v>8604.02</v>
      </c>
      <c r="CV76" s="32">
        <v>5.4447000000000001</v>
      </c>
      <c r="CW76" s="32">
        <v>32.208179999999999</v>
      </c>
      <c r="CX76" s="8">
        <f t="shared" si="82"/>
        <v>5.9155104964460845</v>
      </c>
      <c r="CY76" s="8">
        <f t="shared" si="114"/>
        <v>0.24822764085816909</v>
      </c>
      <c r="CZ76" s="8">
        <f t="shared" si="115"/>
        <v>4.5064631827461454E-2</v>
      </c>
      <c r="DA76" s="8"/>
      <c r="DB76" s="32">
        <v>3345.41</v>
      </c>
      <c r="DC76" s="32">
        <v>14.9375</v>
      </c>
      <c r="DD76" s="32">
        <v>57.575950000000006</v>
      </c>
      <c r="DE76" s="8">
        <f t="shared" si="83"/>
        <v>3.8544569037656906</v>
      </c>
      <c r="DF76" s="8">
        <f t="shared" si="116"/>
        <v>4.5476857032849556E-4</v>
      </c>
      <c r="DG76" s="8">
        <f t="shared" si="117"/>
        <v>1.2269082130078601E-4</v>
      </c>
      <c r="DH76" s="8"/>
      <c r="DI76" s="32">
        <v>1509.6100000000001</v>
      </c>
      <c r="DJ76" s="32">
        <v>25.906300000000002</v>
      </c>
      <c r="DK76" s="32">
        <v>30.17248</v>
      </c>
      <c r="DL76" s="8">
        <f t="shared" si="84"/>
        <v>1.1646773178724865</v>
      </c>
      <c r="DM76" s="8">
        <f t="shared" si="118"/>
        <v>-6.1983153176345732E-5</v>
      </c>
      <c r="DN76" s="8">
        <f t="shared" si="119"/>
        <v>-5.5740604779419556E-5</v>
      </c>
      <c r="DO76" s="8"/>
      <c r="DP76" s="32">
        <v>9761.8000000000011</v>
      </c>
      <c r="DQ76" s="32">
        <v>7.5420000000000007</v>
      </c>
      <c r="DR76" s="32">
        <v>44.070129999999999</v>
      </c>
      <c r="DS76" s="8">
        <f t="shared" si="85"/>
        <v>5.843294881994165</v>
      </c>
      <c r="DT76" s="8">
        <f t="shared" si="120"/>
        <v>-2.7384619857033211E-4</v>
      </c>
      <c r="DU76" s="8">
        <f t="shared" si="121"/>
        <v>-4.9032187701580909E-5</v>
      </c>
      <c r="DV76" s="8"/>
      <c r="DW76" s="32">
        <v>3041.77</v>
      </c>
      <c r="DX76" s="32">
        <v>39.277999999999999</v>
      </c>
      <c r="DY76" s="32">
        <v>100.04780000000001</v>
      </c>
      <c r="DZ76" s="8">
        <f t="shared" si="86"/>
        <v>2.5471714445745715</v>
      </c>
      <c r="EA76" s="8">
        <f t="shared" si="122"/>
        <v>1.197221504636353E-4</v>
      </c>
      <c r="EB76" s="8">
        <f t="shared" si="123"/>
        <v>4.9735982498688713E-5</v>
      </c>
      <c r="EC76" s="8"/>
      <c r="ED76" s="32" t="s">
        <v>1</v>
      </c>
      <c r="EE76" s="32" t="s">
        <v>1</v>
      </c>
      <c r="EF76" s="32" t="e">
        <v>#VALUE!</v>
      </c>
      <c r="EG76" s="8" t="e">
        <f t="shared" si="87"/>
        <v>#VALUE!</v>
      </c>
      <c r="EH76" s="8" t="e">
        <f t="shared" si="124"/>
        <v>#VALUE!</v>
      </c>
      <c r="EI76" s="8" t="e">
        <f t="shared" si="125"/>
        <v>#VALUE!</v>
      </c>
      <c r="EJ76" s="8"/>
      <c r="EK76" s="32">
        <v>737.73</v>
      </c>
      <c r="EL76" s="32">
        <v>28.172600000000003</v>
      </c>
      <c r="EM76" s="32">
        <v>27.524840000000001</v>
      </c>
      <c r="EN76" s="8">
        <f t="shared" si="88"/>
        <v>0.97700744695200292</v>
      </c>
      <c r="EO76" s="8">
        <f t="shared" si="126"/>
        <v>-1.6131493138168516E-5</v>
      </c>
      <c r="EP76" s="8">
        <f t="shared" si="127"/>
        <v>-1.6863137306755149E-5</v>
      </c>
      <c r="EQ76" s="8"/>
      <c r="ER76" s="33">
        <v>1564.6100000000001</v>
      </c>
      <c r="ES76" s="33">
        <v>23.375</v>
      </c>
      <c r="ET76" s="33">
        <v>32.699379999999998</v>
      </c>
      <c r="EU76" s="1">
        <f t="shared" si="89"/>
        <v>1.3989039572192512</v>
      </c>
      <c r="EV76" s="1">
        <f t="shared" si="128"/>
        <v>4.3718373155854109E-6</v>
      </c>
      <c r="EW76" s="1">
        <f t="shared" si="129"/>
        <v>3.202247186750995E-6</v>
      </c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</row>
    <row r="77" spans="1:254" s="30" customFormat="1" ht="16.5" x14ac:dyDescent="0.3">
      <c r="A77" s="4">
        <v>35430</v>
      </c>
      <c r="B77" s="1">
        <v>16.477499999999999</v>
      </c>
      <c r="C77" s="8">
        <f t="shared" si="67"/>
        <v>9.8795205583371271</v>
      </c>
      <c r="D77" s="1">
        <v>162.78980000000001</v>
      </c>
      <c r="E77" s="2">
        <f t="shared" si="65"/>
        <v>19.437721244174998</v>
      </c>
      <c r="F77" s="8">
        <f t="shared" si="90"/>
        <v>0.49011987247478345</v>
      </c>
      <c r="G77" s="26">
        <f t="shared" si="91"/>
        <v>0.47773825382534163</v>
      </c>
      <c r="H77" s="1">
        <v>2521.48</v>
      </c>
      <c r="I77" s="1"/>
      <c r="J77" s="1">
        <v>10.328100000000001</v>
      </c>
      <c r="K77" s="8">
        <f t="shared" si="68"/>
        <v>9.561524384930431</v>
      </c>
      <c r="L77" s="1">
        <v>98.752380000000002</v>
      </c>
      <c r="M77" s="2">
        <f t="shared" si="92"/>
        <v>10.327694120930239</v>
      </c>
      <c r="N77" s="8">
        <f t="shared" si="93"/>
        <v>-9.6065590335864051E-2</v>
      </c>
      <c r="O77" s="26">
        <f t="shared" si="94"/>
        <v>-9.8563043744339218E-2</v>
      </c>
      <c r="P77" s="1">
        <v>10622.15</v>
      </c>
      <c r="Q77" s="1"/>
      <c r="R77" s="1">
        <v>3862.55</v>
      </c>
      <c r="S77" s="1">
        <v>26.3125</v>
      </c>
      <c r="T77" s="1">
        <v>130.93940000000001</v>
      </c>
      <c r="U77" s="2">
        <f t="shared" si="66"/>
        <v>4.9763192399049885</v>
      </c>
      <c r="V77" s="2">
        <f t="shared" si="95"/>
        <v>-1.2516106089954016</v>
      </c>
      <c r="W77" s="2">
        <f t="shared" si="69"/>
        <v>-0.25490513447431651</v>
      </c>
      <c r="X77" s="1"/>
      <c r="Y77" s="31">
        <v>26.902800000000003</v>
      </c>
      <c r="Z77" s="1">
        <v>45.441309999999994</v>
      </c>
      <c r="AA77" s="2">
        <f t="shared" si="70"/>
        <v>1.6890922134499007</v>
      </c>
      <c r="AB77" s="2">
        <f t="shared" si="96"/>
        <v>9.4716531219701154E-5</v>
      </c>
      <c r="AC77" s="2">
        <f t="shared" si="97"/>
        <v>5.5132949469571813E-5</v>
      </c>
      <c r="AD77" s="1">
        <v>3419.46</v>
      </c>
      <c r="AE77" s="1"/>
      <c r="AF77" s="32">
        <v>973.9</v>
      </c>
      <c r="AG77" s="32">
        <v>740.74</v>
      </c>
      <c r="AH77" s="32">
        <v>5625.7380000000003</v>
      </c>
      <c r="AI77" s="32"/>
      <c r="AJ77" s="32">
        <v>2177.0100000000002</v>
      </c>
      <c r="AK77" s="32">
        <v>19.663800000000002</v>
      </c>
      <c r="AL77" s="32">
        <v>51.094889999999999</v>
      </c>
      <c r="AM77" s="7">
        <f t="shared" si="71"/>
        <v>2.5984240075672043</v>
      </c>
      <c r="AN77" s="7">
        <f t="shared" si="98"/>
        <v>4.3765976327082737E-4</v>
      </c>
      <c r="AO77" s="7">
        <f t="shared" si="99"/>
        <v>1.6256896746869032E-4</v>
      </c>
      <c r="AP77" s="7"/>
      <c r="AQ77" s="32">
        <v>3825.51</v>
      </c>
      <c r="AR77" s="32">
        <v>24.5</v>
      </c>
      <c r="AS77" s="32">
        <v>121.6944</v>
      </c>
      <c r="AT77" s="32">
        <f t="shared" si="72"/>
        <v>4.9671183673469388</v>
      </c>
      <c r="AU77" s="32">
        <f t="shared" si="100"/>
        <v>1.5052614929799086E-3</v>
      </c>
      <c r="AV77" s="32">
        <f t="shared" si="101"/>
        <v>3.0875569005672787E-4</v>
      </c>
      <c r="AW77" s="32"/>
      <c r="AX77" s="32">
        <v>159.11000000000001</v>
      </c>
      <c r="AY77" s="32">
        <v>0.74550000000000005</v>
      </c>
      <c r="AZ77" s="32">
        <v>2.5984799999999999</v>
      </c>
      <c r="BA77" s="8">
        <f t="shared" si="73"/>
        <v>3.4855533199195166</v>
      </c>
      <c r="BB77" s="8">
        <f t="shared" si="102"/>
        <v>3.9898550193747171E-4</v>
      </c>
      <c r="BC77" s="8">
        <f t="shared" si="103"/>
        <v>1.062012534814305E-4</v>
      </c>
      <c r="BD77" s="8"/>
      <c r="BE77" s="32">
        <v>19476.66</v>
      </c>
      <c r="BF77" s="32">
        <v>11.375</v>
      </c>
      <c r="BG77" s="32">
        <v>52.182099999999998</v>
      </c>
      <c r="BH77" s="8">
        <f t="shared" si="74"/>
        <v>4.5874373626373623</v>
      </c>
      <c r="BI77" s="8">
        <f t="shared" si="104"/>
        <v>7.1062764848415957E-5</v>
      </c>
      <c r="BJ77" s="8">
        <f t="shared" si="105"/>
        <v>1.4607843134228915E-5</v>
      </c>
      <c r="BK77" s="8"/>
      <c r="BL77" s="32">
        <v>2356.25</v>
      </c>
      <c r="BM77" s="32">
        <v>32.5</v>
      </c>
      <c r="BN77" s="32">
        <v>42.407419999999995</v>
      </c>
      <c r="BO77" s="8">
        <f t="shared" si="75"/>
        <v>1.304843692307692</v>
      </c>
      <c r="BP77" s="8">
        <f t="shared" si="106"/>
        <v>-2.8074816952289746E-2</v>
      </c>
      <c r="BQ77" s="8">
        <f t="shared" si="107"/>
        <v>-2.118447761194453E-2</v>
      </c>
      <c r="BR77" s="8"/>
      <c r="BS77" s="32">
        <v>39934.300000000003</v>
      </c>
      <c r="BT77" s="32">
        <v>16.3672</v>
      </c>
      <c r="BU77" s="32">
        <v>107.4473</v>
      </c>
      <c r="BV77" s="8">
        <f t="shared" si="76"/>
        <v>6.5647942225915239</v>
      </c>
      <c r="BW77" s="8">
        <f t="shared" si="108"/>
        <v>6.5027268704741226E-4</v>
      </c>
      <c r="BX77" s="8">
        <f t="shared" si="109"/>
        <v>1.0061540789463308E-4</v>
      </c>
      <c r="BY77" s="8"/>
      <c r="BZ77" s="32">
        <v>1660.72</v>
      </c>
      <c r="CA77" s="32">
        <v>26.700500000000002</v>
      </c>
      <c r="CB77" s="32">
        <v>73.396630000000002</v>
      </c>
      <c r="CC77" s="8">
        <f t="shared" si="77"/>
        <v>2.7488859759180539</v>
      </c>
      <c r="CD77" s="8">
        <f t="shared" si="110"/>
        <v>-0.81991530236982046</v>
      </c>
      <c r="CE77" s="8">
        <f t="shared" si="111"/>
        <v>-0.29612057932660418</v>
      </c>
      <c r="CF77" s="8"/>
      <c r="CG77" s="32">
        <v>1007.01</v>
      </c>
      <c r="CH77" s="32">
        <v>25.9375</v>
      </c>
      <c r="CI77" s="8">
        <f t="shared" si="78"/>
        <v>1.2073218313253014</v>
      </c>
      <c r="CJ77" s="32">
        <v>31.314910000000001</v>
      </c>
      <c r="CK77" s="8">
        <f t="shared" si="79"/>
        <v>0.29443117087828224</v>
      </c>
      <c r="CL77" s="26">
        <f t="shared" si="80"/>
        <v>0.29231802850355987</v>
      </c>
      <c r="CM77" s="26"/>
      <c r="CN77" s="32">
        <v>1521.95</v>
      </c>
      <c r="CO77" s="32">
        <v>24.875</v>
      </c>
      <c r="CP77" s="32">
        <v>66.253</v>
      </c>
      <c r="CQ77" s="8">
        <f t="shared" si="81"/>
        <v>2.6634371859296482</v>
      </c>
      <c r="CR77" s="8">
        <f t="shared" si="112"/>
        <v>-0.12702474476078227</v>
      </c>
      <c r="CS77" s="8">
        <f t="shared" si="113"/>
        <v>-4.6054882629104732E-2</v>
      </c>
      <c r="CT77" s="8"/>
      <c r="CU77" s="32">
        <v>7330.97</v>
      </c>
      <c r="CV77" s="32">
        <v>4.6391</v>
      </c>
      <c r="CW77" s="32">
        <v>27.442690000000002</v>
      </c>
      <c r="CX77" s="8">
        <f t="shared" si="82"/>
        <v>5.9155202517729739</v>
      </c>
      <c r="CY77" s="8">
        <f t="shared" si="114"/>
        <v>2.9095686804368948E-4</v>
      </c>
      <c r="CZ77" s="8">
        <f t="shared" si="115"/>
        <v>4.5255936971244637E-5</v>
      </c>
      <c r="DA77" s="8"/>
      <c r="DB77" s="32">
        <v>3098.12</v>
      </c>
      <c r="DC77" s="32">
        <v>13.833300000000001</v>
      </c>
      <c r="DD77" s="32">
        <v>53.50412</v>
      </c>
      <c r="DE77" s="8">
        <f t="shared" si="83"/>
        <v>3.8677770307880257</v>
      </c>
      <c r="DF77" s="8">
        <f t="shared" si="116"/>
        <v>0.73980032102493687</v>
      </c>
      <c r="DG77" s="8">
        <f t="shared" si="117"/>
        <v>0.18426131313806593</v>
      </c>
      <c r="DH77" s="8"/>
      <c r="DI77" s="32">
        <v>1433.6200000000001</v>
      </c>
      <c r="DJ77" s="32">
        <v>24.4375</v>
      </c>
      <c r="DK77" s="32">
        <v>28.097350000000002</v>
      </c>
      <c r="DL77" s="8">
        <f t="shared" si="84"/>
        <v>1.1497636828644502</v>
      </c>
      <c r="DM77" s="8">
        <f t="shared" si="118"/>
        <v>-0.43450748830016278</v>
      </c>
      <c r="DN77" s="8">
        <f t="shared" si="119"/>
        <v>-0.36445195550888698</v>
      </c>
      <c r="DO77" s="8"/>
      <c r="DP77" s="32">
        <v>9150.56</v>
      </c>
      <c r="DQ77" s="32">
        <v>7.0698000000000008</v>
      </c>
      <c r="DR77" s="32">
        <v>41.310690000000001</v>
      </c>
      <c r="DS77" s="8">
        <f t="shared" si="85"/>
        <v>5.8432614784010859</v>
      </c>
      <c r="DT77" s="8">
        <f t="shared" si="120"/>
        <v>-1.4260130840211696E-3</v>
      </c>
      <c r="DU77" s="8">
        <f t="shared" si="121"/>
        <v>-2.3615672235388629E-4</v>
      </c>
      <c r="DV77" s="8"/>
      <c r="DW77" s="32">
        <v>2932.81</v>
      </c>
      <c r="DX77" s="32">
        <v>37.680800000000005</v>
      </c>
      <c r="DY77" s="32">
        <v>95.983059999999995</v>
      </c>
      <c r="DZ77" s="8">
        <f t="shared" si="86"/>
        <v>2.5472670431625652</v>
      </c>
      <c r="EA77" s="8">
        <f t="shared" si="122"/>
        <v>9.3701367096046383E-3</v>
      </c>
      <c r="EB77" s="8">
        <f t="shared" si="123"/>
        <v>3.6022312744732332E-3</v>
      </c>
      <c r="EC77" s="8"/>
      <c r="ED77" s="32" t="s">
        <v>1</v>
      </c>
      <c r="EE77" s="32" t="s">
        <v>1</v>
      </c>
      <c r="EF77" s="32" t="e">
        <v>#VALUE!</v>
      </c>
      <c r="EG77" s="8" t="e">
        <f t="shared" si="87"/>
        <v>#VALUE!</v>
      </c>
      <c r="EH77" s="8" t="e">
        <f t="shared" si="124"/>
        <v>#VALUE!</v>
      </c>
      <c r="EI77" s="8" t="e">
        <f t="shared" si="125"/>
        <v>#VALUE!</v>
      </c>
      <c r="EJ77" s="8"/>
      <c r="EK77" s="32">
        <v>759.73</v>
      </c>
      <c r="EL77" s="32">
        <v>29.012700000000002</v>
      </c>
      <c r="EM77" s="32">
        <v>28.34554</v>
      </c>
      <c r="EN77" s="8">
        <f t="shared" si="88"/>
        <v>0.9770045531784356</v>
      </c>
      <c r="EO77" s="8">
        <f t="shared" si="126"/>
        <v>-8.0838114420205001E-5</v>
      </c>
      <c r="EP77" s="8">
        <f t="shared" si="127"/>
        <v>-8.3956184376288157E-5</v>
      </c>
      <c r="EQ77" s="8"/>
      <c r="ER77" s="33">
        <v>1518.59</v>
      </c>
      <c r="ES77" s="33">
        <v>22.6875</v>
      </c>
      <c r="ET77" s="33">
        <v>31.658720000000002</v>
      </c>
      <c r="EU77" s="1">
        <f t="shared" si="89"/>
        <v>1.3954256749311296</v>
      </c>
      <c r="EV77" s="1">
        <f t="shared" si="128"/>
        <v>-0.11192781966358058</v>
      </c>
      <c r="EW77" s="1">
        <f t="shared" si="129"/>
        <v>-7.8913529411759997E-2</v>
      </c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</row>
    <row r="78" spans="1:254" s="30" customFormat="1" ht="16.5" x14ac:dyDescent="0.3">
      <c r="A78" s="4">
        <v>35461</v>
      </c>
      <c r="B78" s="1">
        <v>17.2483</v>
      </c>
      <c r="C78" s="8">
        <f t="shared" si="67"/>
        <v>9.8794953705582582</v>
      </c>
      <c r="D78" s="1">
        <v>170.40450000000001</v>
      </c>
      <c r="E78" s="2">
        <f t="shared" si="65"/>
        <v>20.34698057629361</v>
      </c>
      <c r="F78" s="8">
        <f t="shared" si="90"/>
        <v>4.2473899628736849E-4</v>
      </c>
      <c r="G78" s="26">
        <f t="shared" si="91"/>
        <v>4.3444636626865929E-4</v>
      </c>
      <c r="H78" s="1">
        <v>2639.43</v>
      </c>
      <c r="I78" s="1"/>
      <c r="J78" s="1">
        <v>12.75</v>
      </c>
      <c r="K78" s="8">
        <f t="shared" si="68"/>
        <v>9.561498039215687</v>
      </c>
      <c r="L78" s="1">
        <v>121.90910000000001</v>
      </c>
      <c r="M78" s="2">
        <f t="shared" si="92"/>
        <v>12.74946627348838</v>
      </c>
      <c r="N78" s="8">
        <f t="shared" si="93"/>
        <v>3.040045197170407E-4</v>
      </c>
      <c r="O78" s="26">
        <f t="shared" si="94"/>
        <v>3.3590786300763398E-4</v>
      </c>
      <c r="P78" s="1">
        <v>13112.970000000001</v>
      </c>
      <c r="Q78" s="1"/>
      <c r="R78" s="1">
        <v>4247.88</v>
      </c>
      <c r="S78" s="1">
        <v>28.9375</v>
      </c>
      <c r="T78" s="1">
        <v>144.00230000000002</v>
      </c>
      <c r="U78" s="2">
        <f t="shared" si="66"/>
        <v>4.9763213822894174</v>
      </c>
      <c r="V78" s="2">
        <f t="shared" si="95"/>
        <v>2.9451540847746455E-4</v>
      </c>
      <c r="W78" s="2">
        <f t="shared" si="69"/>
        <v>6.199524940520007E-5</v>
      </c>
      <c r="X78" s="1"/>
      <c r="Y78" s="31">
        <v>32.076500000000003</v>
      </c>
      <c r="Z78" s="1">
        <v>54.180039999999998</v>
      </c>
      <c r="AA78" s="2">
        <f t="shared" si="70"/>
        <v>1.6890882733465307</v>
      </c>
      <c r="AB78" s="2">
        <f t="shared" si="96"/>
        <v>-1.9625920843021317E-4</v>
      </c>
      <c r="AC78" s="2">
        <f t="shared" si="97"/>
        <v>-1.2638472574444393E-4</v>
      </c>
      <c r="AD78" s="1">
        <v>4077.04</v>
      </c>
      <c r="AE78" s="1"/>
      <c r="AF78" s="32">
        <v>1034.74</v>
      </c>
      <c r="AG78" s="32">
        <v>786.16</v>
      </c>
      <c r="AH78" s="32">
        <v>6016.9660000000003</v>
      </c>
      <c r="AI78" s="32"/>
      <c r="AJ78" s="32">
        <v>2279.91</v>
      </c>
      <c r="AK78" s="32">
        <v>20.5932</v>
      </c>
      <c r="AL78" s="32">
        <v>53.509809999999995</v>
      </c>
      <c r="AM78" s="7">
        <f t="shared" si="71"/>
        <v>2.5984213235436937</v>
      </c>
      <c r="AN78" s="7">
        <f t="shared" si="98"/>
        <v>-1.4038073705740232E-4</v>
      </c>
      <c r="AO78" s="7">
        <f t="shared" si="99"/>
        <v>-5.5272632956349099E-5</v>
      </c>
      <c r="AP78" s="7"/>
      <c r="AQ78" s="32">
        <v>4045.08</v>
      </c>
      <c r="AR78" s="32">
        <v>25.906300000000002</v>
      </c>
      <c r="AS78" s="32">
        <v>128.67940000000002</v>
      </c>
      <c r="AT78" s="32">
        <f t="shared" si="72"/>
        <v>4.9671083867630657</v>
      </c>
      <c r="AU78" s="32">
        <f t="shared" si="100"/>
        <v>-1.2494383552680206E-3</v>
      </c>
      <c r="AV78" s="32">
        <f t="shared" si="101"/>
        <v>-2.5856000000068491E-4</v>
      </c>
      <c r="AW78" s="32"/>
      <c r="AX78" s="32">
        <v>126.72</v>
      </c>
      <c r="AY78" s="32">
        <v>0.59379999999999999</v>
      </c>
      <c r="AZ78" s="32">
        <v>2.0706899999999999</v>
      </c>
      <c r="BA78" s="8">
        <f t="shared" si="73"/>
        <v>3.4871842371168742</v>
      </c>
      <c r="BB78" s="8">
        <f t="shared" si="102"/>
        <v>3.8075148251931847E-3</v>
      </c>
      <c r="BC78" s="8">
        <f t="shared" si="103"/>
        <v>9.6843863179096878E-4</v>
      </c>
      <c r="BD78" s="8"/>
      <c r="BE78" s="32">
        <v>20332.78</v>
      </c>
      <c r="BF78" s="32">
        <v>11.875</v>
      </c>
      <c r="BG78" s="32">
        <v>54.479010000000002</v>
      </c>
      <c r="BH78" s="8">
        <f t="shared" si="74"/>
        <v>4.587706105263158</v>
      </c>
      <c r="BI78" s="8">
        <f t="shared" si="104"/>
        <v>1.4332193385841014E-2</v>
      </c>
      <c r="BJ78" s="8">
        <f t="shared" si="105"/>
        <v>3.1913186813192773E-3</v>
      </c>
      <c r="BK78" s="8"/>
      <c r="BL78" s="32">
        <v>2406.1</v>
      </c>
      <c r="BM78" s="32">
        <v>33.1875</v>
      </c>
      <c r="BN78" s="32">
        <v>43.304459999999999</v>
      </c>
      <c r="BO78" s="8">
        <f t="shared" si="75"/>
        <v>1.3048424858757062</v>
      </c>
      <c r="BP78" s="8">
        <f t="shared" si="106"/>
        <v>-5.1702776800411566E-5</v>
      </c>
      <c r="BQ78" s="8">
        <f t="shared" si="107"/>
        <v>-4.0038461531111125E-5</v>
      </c>
      <c r="BR78" s="8"/>
      <c r="BS78" s="32">
        <v>49500.21</v>
      </c>
      <c r="BT78" s="32">
        <v>20.281300000000002</v>
      </c>
      <c r="BU78" s="32">
        <v>133.14229999999998</v>
      </c>
      <c r="BV78" s="8">
        <f t="shared" si="76"/>
        <v>6.5647813503079178</v>
      </c>
      <c r="BW78" s="8">
        <f t="shared" si="108"/>
        <v>-1.5484687819433704E-3</v>
      </c>
      <c r="BX78" s="8">
        <f t="shared" si="109"/>
        <v>-2.6106664551761583E-4</v>
      </c>
      <c r="BY78" s="8"/>
      <c r="BZ78" s="32">
        <v>1791.33</v>
      </c>
      <c r="CA78" s="32">
        <v>28.685200000000002</v>
      </c>
      <c r="CB78" s="32">
        <v>78.852380000000011</v>
      </c>
      <c r="CC78" s="8">
        <f t="shared" si="77"/>
        <v>2.7488872310459751</v>
      </c>
      <c r="CD78" s="8">
        <f t="shared" si="110"/>
        <v>9.5545991709333571E-5</v>
      </c>
      <c r="CE78" s="8">
        <f t="shared" si="111"/>
        <v>3.6003595440980973E-5</v>
      </c>
      <c r="CF78" s="8"/>
      <c r="CG78" s="32">
        <v>1076.67</v>
      </c>
      <c r="CH78" s="32">
        <v>27.5</v>
      </c>
      <c r="CI78" s="8">
        <f t="shared" si="78"/>
        <v>1.2073218181818182</v>
      </c>
      <c r="CJ78" s="32">
        <v>33.201349999999998</v>
      </c>
      <c r="CK78" s="8">
        <f t="shared" si="79"/>
        <v>3.5117744150159336E-7</v>
      </c>
      <c r="CL78" s="26">
        <f t="shared" si="80"/>
        <v>3.6144578907659763E-7</v>
      </c>
      <c r="CM78" s="26"/>
      <c r="CN78" s="32">
        <v>1766.68</v>
      </c>
      <c r="CO78" s="32">
        <v>28.875</v>
      </c>
      <c r="CP78" s="32">
        <v>76.906689999999998</v>
      </c>
      <c r="CQ78" s="8">
        <f t="shared" si="81"/>
        <v>2.6634351515151513</v>
      </c>
      <c r="CR78" s="8">
        <f t="shared" si="112"/>
        <v>-1.4562307435137594E-4</v>
      </c>
      <c r="CS78" s="8">
        <f t="shared" si="113"/>
        <v>-5.8743718597042971E-5</v>
      </c>
      <c r="CT78" s="8"/>
      <c r="CU78" s="32">
        <v>6826.14</v>
      </c>
      <c r="CV78" s="32">
        <v>4.3197000000000001</v>
      </c>
      <c r="CW78" s="32">
        <v>25.576319999999999</v>
      </c>
      <c r="CX78" s="8">
        <f t="shared" si="82"/>
        <v>5.9208556149732621</v>
      </c>
      <c r="CY78" s="8">
        <f t="shared" si="114"/>
        <v>0.14143783743485489</v>
      </c>
      <c r="CZ78" s="8">
        <f t="shared" si="115"/>
        <v>2.3047168416283625E-2</v>
      </c>
      <c r="DA78" s="8"/>
      <c r="DB78" s="32">
        <v>3452.7200000000003</v>
      </c>
      <c r="DC78" s="32">
        <v>15.416700000000001</v>
      </c>
      <c r="DD78" s="32">
        <v>59.628050000000002</v>
      </c>
      <c r="DE78" s="8">
        <f t="shared" si="83"/>
        <v>3.8677570426874754</v>
      </c>
      <c r="DF78" s="8">
        <f t="shared" si="116"/>
        <v>-1.1306485947146176E-3</v>
      </c>
      <c r="DG78" s="8">
        <f t="shared" si="117"/>
        <v>-3.0815054975530387E-4</v>
      </c>
      <c r="DH78" s="8"/>
      <c r="DI78" s="32">
        <v>1585.79</v>
      </c>
      <c r="DJ78" s="32">
        <v>27.031300000000002</v>
      </c>
      <c r="DK78" s="32">
        <v>41.991090000000007</v>
      </c>
      <c r="DL78" s="8">
        <f t="shared" si="84"/>
        <v>1.5534247335496261</v>
      </c>
      <c r="DM78" s="8">
        <f t="shared" si="118"/>
        <v>14.145986665642456</v>
      </c>
      <c r="DN78" s="8">
        <f t="shared" si="119"/>
        <v>10.91148295938619</v>
      </c>
      <c r="DO78" s="8"/>
      <c r="DP78" s="32">
        <v>10031.460000000001</v>
      </c>
      <c r="DQ78" s="32">
        <v>7.7504</v>
      </c>
      <c r="DR78" s="32">
        <v>45.854759999999999</v>
      </c>
      <c r="DS78" s="8">
        <f t="shared" si="85"/>
        <v>5.9164378612716764</v>
      </c>
      <c r="DT78" s="8">
        <f t="shared" si="120"/>
        <v>3.1892261711436549</v>
      </c>
      <c r="DU78" s="8">
        <f t="shared" si="121"/>
        <v>0.56714623780022011</v>
      </c>
      <c r="DV78" s="8"/>
      <c r="DW78" s="32">
        <v>3337.9700000000003</v>
      </c>
      <c r="DX78" s="32">
        <v>42.886299999999999</v>
      </c>
      <c r="DY78" s="32">
        <v>109.24290000000001</v>
      </c>
      <c r="DZ78" s="8">
        <f t="shared" si="86"/>
        <v>2.5472680086647719</v>
      </c>
      <c r="EA78" s="8">
        <f t="shared" si="122"/>
        <v>9.9073058618782996E-5</v>
      </c>
      <c r="EB78" s="8">
        <f t="shared" si="123"/>
        <v>4.140681730468998E-5</v>
      </c>
      <c r="EC78" s="8"/>
      <c r="ED78" s="32" t="s">
        <v>1</v>
      </c>
      <c r="EE78" s="32" t="s">
        <v>1</v>
      </c>
      <c r="EF78" s="32" t="e">
        <v>#VALUE!</v>
      </c>
      <c r="EG78" s="8" t="e">
        <f t="shared" si="87"/>
        <v>#VALUE!</v>
      </c>
      <c r="EH78" s="8" t="e">
        <f t="shared" si="124"/>
        <v>#VALUE!</v>
      </c>
      <c r="EI78" s="8" t="e">
        <f t="shared" si="125"/>
        <v>#VALUE!</v>
      </c>
      <c r="EJ78" s="8"/>
      <c r="EK78" s="32">
        <v>797.99</v>
      </c>
      <c r="EL78" s="32">
        <v>30.132900000000003</v>
      </c>
      <c r="EM78" s="32">
        <v>29.439959999999999</v>
      </c>
      <c r="EN78" s="8">
        <f t="shared" si="88"/>
        <v>0.97700387284330403</v>
      </c>
      <c r="EO78" s="8">
        <f t="shared" si="126"/>
        <v>-1.965675287250418E-5</v>
      </c>
      <c r="EP78" s="8">
        <f t="shared" si="127"/>
        <v>-2.0500470483186817E-5</v>
      </c>
      <c r="EQ78" s="8"/>
      <c r="ER78" s="33">
        <v>1522.78</v>
      </c>
      <c r="ES78" s="33">
        <v>22.75</v>
      </c>
      <c r="ET78" s="33">
        <v>31.745940000000001</v>
      </c>
      <c r="EU78" s="1">
        <f t="shared" si="89"/>
        <v>1.3954259340659341</v>
      </c>
      <c r="EV78" s="1">
        <f t="shared" si="128"/>
        <v>8.2151770868505937E-6</v>
      </c>
      <c r="EW78" s="1">
        <f t="shared" si="129"/>
        <v>5.8953168055597693E-6</v>
      </c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</row>
    <row r="79" spans="1:254" s="30" customFormat="1" ht="16.5" x14ac:dyDescent="0.3">
      <c r="A79" s="4">
        <v>35489</v>
      </c>
      <c r="B79" s="1">
        <v>17.144100000000002</v>
      </c>
      <c r="C79" s="8">
        <f t="shared" si="67"/>
        <v>9.8795212347104826</v>
      </c>
      <c r="D79" s="1">
        <v>169.37549999999999</v>
      </c>
      <c r="E79" s="2">
        <f t="shared" si="65"/>
        <v>20.224101443152701</v>
      </c>
      <c r="F79" s="8">
        <f t="shared" si="90"/>
        <v>-4.44765134480992E-4</v>
      </c>
      <c r="G79" s="26">
        <f t="shared" si="91"/>
        <v>-4.434176121397293E-4</v>
      </c>
      <c r="H79" s="1">
        <v>2623.4900000000002</v>
      </c>
      <c r="I79" s="1"/>
      <c r="J79" s="1">
        <v>12.1875</v>
      </c>
      <c r="K79" s="8">
        <f t="shared" si="68"/>
        <v>9.5615015384615383</v>
      </c>
      <c r="L79" s="1">
        <v>116.5308</v>
      </c>
      <c r="M79" s="2">
        <f t="shared" si="92"/>
        <v>12.186993108837218</v>
      </c>
      <c r="N79" s="8">
        <f t="shared" si="93"/>
        <v>-4.3631221708417822E-5</v>
      </c>
      <c r="O79" s="26">
        <f t="shared" si="94"/>
        <v>-4.2647058807965266E-5</v>
      </c>
      <c r="P79" s="1">
        <v>12534.460000000001</v>
      </c>
      <c r="Q79" s="1"/>
      <c r="R79" s="1">
        <v>4477.25</v>
      </c>
      <c r="S79" s="1">
        <v>30.5</v>
      </c>
      <c r="T79" s="1">
        <v>151.77780000000001</v>
      </c>
      <c r="U79" s="2">
        <f t="shared" si="66"/>
        <v>4.9763213114754103</v>
      </c>
      <c r="V79" s="2">
        <f t="shared" si="95"/>
        <v>-1.0472687051107779E-5</v>
      </c>
      <c r="W79" s="2">
        <f t="shared" si="69"/>
        <v>-2.1598272184064626E-6</v>
      </c>
      <c r="X79" s="1"/>
      <c r="Y79" s="31">
        <v>30.351900000000001</v>
      </c>
      <c r="Z79" s="1">
        <v>51.267130000000002</v>
      </c>
      <c r="AA79" s="2">
        <f t="shared" si="70"/>
        <v>1.6890912924726293</v>
      </c>
      <c r="AB79" s="2">
        <f t="shared" si="96"/>
        <v>1.5917915148947585E-4</v>
      </c>
      <c r="AC79" s="2">
        <f t="shared" si="97"/>
        <v>9.1636213433776703E-5</v>
      </c>
      <c r="AD79" s="1">
        <v>3857.85</v>
      </c>
      <c r="AE79" s="1"/>
      <c r="AF79" s="32">
        <v>1042.8499999999999</v>
      </c>
      <c r="AG79" s="32">
        <v>790.82</v>
      </c>
      <c r="AH79" s="32">
        <v>6053.982</v>
      </c>
      <c r="AI79" s="32"/>
      <c r="AJ79" s="32">
        <v>2431.54</v>
      </c>
      <c r="AK79" s="32">
        <v>21.962800000000001</v>
      </c>
      <c r="AL79" s="32">
        <v>56.917610000000003</v>
      </c>
      <c r="AM79" s="7">
        <f t="shared" si="71"/>
        <v>2.591546159870326</v>
      </c>
      <c r="AN79" s="7">
        <f t="shared" si="98"/>
        <v>-0.37960329326385961</v>
      </c>
      <c r="AO79" s="7">
        <f t="shared" si="99"/>
        <v>-0.15099784472543964</v>
      </c>
      <c r="AP79" s="7"/>
      <c r="AQ79" s="32">
        <v>3943.69</v>
      </c>
      <c r="AR79" s="32">
        <v>25.0625</v>
      </c>
      <c r="AS79" s="32">
        <v>124.48840000000001</v>
      </c>
      <c r="AT79" s="32">
        <f t="shared" si="72"/>
        <v>4.9671182044887789</v>
      </c>
      <c r="AU79" s="32">
        <f t="shared" si="100"/>
        <v>1.2427660099185701E-3</v>
      </c>
      <c r="AV79" s="32">
        <f t="shared" si="101"/>
        <v>2.4605675067768118E-4</v>
      </c>
      <c r="AW79" s="32"/>
      <c r="AX79" s="32">
        <v>123.86</v>
      </c>
      <c r="AY79" s="32">
        <v>0.58040000000000003</v>
      </c>
      <c r="AZ79" s="32">
        <v>2.0258700000000003</v>
      </c>
      <c r="BA79" s="8">
        <f t="shared" si="73"/>
        <v>3.4904720882150246</v>
      </c>
      <c r="BB79" s="8">
        <f t="shared" si="102"/>
        <v>6.7344396473195843E-3</v>
      </c>
      <c r="BC79" s="8">
        <f t="shared" si="103"/>
        <v>1.9082687773663634E-3</v>
      </c>
      <c r="BD79" s="8"/>
      <c r="BE79" s="32">
        <v>22580.09</v>
      </c>
      <c r="BF79" s="32">
        <v>13.1875</v>
      </c>
      <c r="BG79" s="32">
        <v>60.500380000000007</v>
      </c>
      <c r="BH79" s="8">
        <f t="shared" si="74"/>
        <v>4.5877065402843611</v>
      </c>
      <c r="BI79" s="8">
        <f t="shared" si="104"/>
        <v>2.5009236282461649E-5</v>
      </c>
      <c r="BJ79" s="8">
        <f t="shared" si="105"/>
        <v>5.7368421151338111E-6</v>
      </c>
      <c r="BK79" s="8"/>
      <c r="BL79" s="32">
        <v>2356.7000000000003</v>
      </c>
      <c r="BM79" s="32">
        <v>32.25</v>
      </c>
      <c r="BN79" s="32">
        <v>42.081209999999999</v>
      </c>
      <c r="BO79" s="8">
        <f t="shared" si="75"/>
        <v>1.3048437209302326</v>
      </c>
      <c r="BP79" s="8">
        <f t="shared" si="106"/>
        <v>5.2727979112761657E-5</v>
      </c>
      <c r="BQ79" s="8">
        <f t="shared" si="107"/>
        <v>3.9830508472782356E-5</v>
      </c>
      <c r="BR79" s="8"/>
      <c r="BS79" s="32">
        <v>43284.090000000004</v>
      </c>
      <c r="BT79" s="32">
        <v>17.734400000000001</v>
      </c>
      <c r="BU79" s="32">
        <v>116.4226</v>
      </c>
      <c r="BV79" s="8">
        <f t="shared" si="76"/>
        <v>6.5647893359797909</v>
      </c>
      <c r="BW79" s="8">
        <f t="shared" si="108"/>
        <v>9.9647170122161188E-4</v>
      </c>
      <c r="BX79" s="8">
        <f t="shared" si="109"/>
        <v>1.4162109926374455E-4</v>
      </c>
      <c r="BY79" s="8"/>
      <c r="BZ79" s="32">
        <v>1861.05</v>
      </c>
      <c r="CA79" s="32">
        <v>29.801600000000001</v>
      </c>
      <c r="CB79" s="32">
        <v>81.921250000000001</v>
      </c>
      <c r="CC79" s="8">
        <f t="shared" si="77"/>
        <v>2.7488876436164502</v>
      </c>
      <c r="CD79" s="8">
        <f t="shared" si="110"/>
        <v>3.316522645767472E-5</v>
      </c>
      <c r="CE79" s="8">
        <f t="shared" si="111"/>
        <v>1.2295260265027252E-5</v>
      </c>
      <c r="CF79" s="8"/>
      <c r="CG79" s="32">
        <v>1125.6100000000001</v>
      </c>
      <c r="CH79" s="32">
        <v>28.75</v>
      </c>
      <c r="CI79" s="8">
        <f t="shared" si="78"/>
        <v>1.2073217391304349</v>
      </c>
      <c r="CJ79" s="32">
        <v>34.710500000000003</v>
      </c>
      <c r="CK79" s="8">
        <f t="shared" si="79"/>
        <v>2.2233201529830993E-6</v>
      </c>
      <c r="CL79" s="26">
        <f t="shared" si="80"/>
        <v>2.2727272659395226E-6</v>
      </c>
      <c r="CM79" s="26"/>
      <c r="CN79" s="32">
        <v>1764.45</v>
      </c>
      <c r="CO79" s="32">
        <v>28.75</v>
      </c>
      <c r="CP79" s="32">
        <v>76.573809999999995</v>
      </c>
      <c r="CQ79" s="8">
        <f t="shared" si="81"/>
        <v>2.6634368695652171</v>
      </c>
      <c r="CR79" s="8">
        <f t="shared" si="112"/>
        <v>1.3184359155961036E-4</v>
      </c>
      <c r="CS79" s="8">
        <f t="shared" si="113"/>
        <v>4.9393939388242547E-5</v>
      </c>
      <c r="CT79" s="8"/>
      <c r="CU79" s="32">
        <v>6891.99</v>
      </c>
      <c r="CV79" s="32">
        <v>4.3613</v>
      </c>
      <c r="CW79" s="32">
        <v>26.533000000000001</v>
      </c>
      <c r="CX79" s="8">
        <f t="shared" si="82"/>
        <v>6.0837365005846884</v>
      </c>
      <c r="CY79" s="8">
        <f t="shared" si="114"/>
        <v>4.2438060951046053</v>
      </c>
      <c r="CZ79" s="8">
        <f t="shared" si="115"/>
        <v>0.71037240641711674</v>
      </c>
      <c r="DA79" s="8"/>
      <c r="DB79" s="32">
        <v>3433.1800000000003</v>
      </c>
      <c r="DC79" s="32">
        <v>15.270800000000001</v>
      </c>
      <c r="DD79" s="32">
        <v>59.064029999999995</v>
      </c>
      <c r="DE79" s="8">
        <f t="shared" si="83"/>
        <v>3.8677757550357539</v>
      </c>
      <c r="DF79" s="8">
        <f t="shared" si="116"/>
        <v>1.1105037694261084E-3</v>
      </c>
      <c r="DG79" s="8">
        <f t="shared" si="117"/>
        <v>2.8575252809648344E-4</v>
      </c>
      <c r="DH79" s="8"/>
      <c r="DI79" s="32">
        <v>1759.95</v>
      </c>
      <c r="DJ79" s="32">
        <v>30</v>
      </c>
      <c r="DK79" s="32">
        <v>46.252890000000001</v>
      </c>
      <c r="DL79" s="8">
        <f t="shared" si="84"/>
        <v>1.541763</v>
      </c>
      <c r="DM79" s="8">
        <f t="shared" si="118"/>
        <v>-0.5145388910592662</v>
      </c>
      <c r="DN79" s="8">
        <f t="shared" si="119"/>
        <v>-0.34985200648878312</v>
      </c>
      <c r="DO79" s="8"/>
      <c r="DP79" s="32">
        <v>8000</v>
      </c>
      <c r="DQ79" s="32">
        <v>6.1809000000000003</v>
      </c>
      <c r="DR79" s="32">
        <v>36.568760000000005</v>
      </c>
      <c r="DS79" s="8">
        <f t="shared" si="85"/>
        <v>5.9164134672944071</v>
      </c>
      <c r="DT79" s="8">
        <f t="shared" si="120"/>
        <v>-1.0053187366668968E-3</v>
      </c>
      <c r="DU79" s="8">
        <f t="shared" si="121"/>
        <v>-1.5077673410068826E-4</v>
      </c>
      <c r="DV79" s="8"/>
      <c r="DW79" s="32">
        <v>3393.2200000000003</v>
      </c>
      <c r="DX79" s="32">
        <v>43.596200000000003</v>
      </c>
      <c r="DY79" s="32">
        <v>111.05110000000001</v>
      </c>
      <c r="DZ79" s="8">
        <f t="shared" si="86"/>
        <v>2.5472655873677064</v>
      </c>
      <c r="EA79" s="8">
        <f t="shared" si="122"/>
        <v>-2.6669860787511857E-4</v>
      </c>
      <c r="EB79" s="8">
        <f t="shared" si="123"/>
        <v>-1.055593511460895E-4</v>
      </c>
      <c r="EC79" s="8"/>
      <c r="ED79" s="32" t="s">
        <v>1</v>
      </c>
      <c r="EE79" s="32" t="s">
        <v>1</v>
      </c>
      <c r="EF79" s="32" t="e">
        <v>#VALUE!</v>
      </c>
      <c r="EG79" s="8" t="e">
        <f t="shared" si="87"/>
        <v>#VALUE!</v>
      </c>
      <c r="EH79" s="8" t="e">
        <f t="shared" si="124"/>
        <v>#VALUE!</v>
      </c>
      <c r="EI79" s="8" t="e">
        <f t="shared" si="125"/>
        <v>#VALUE!</v>
      </c>
      <c r="EJ79" s="8"/>
      <c r="EK79" s="32">
        <v>820.24</v>
      </c>
      <c r="EL79" s="32">
        <v>30.973000000000003</v>
      </c>
      <c r="EM79" s="32">
        <v>30.260770000000001</v>
      </c>
      <c r="EN79" s="8">
        <f t="shared" si="88"/>
        <v>0.97700481064152644</v>
      </c>
      <c r="EO79" s="8">
        <f t="shared" si="126"/>
        <v>2.7993619235326865E-5</v>
      </c>
      <c r="EP79" s="8">
        <f t="shared" si="127"/>
        <v>2.9046424339984611E-5</v>
      </c>
      <c r="EQ79" s="8"/>
      <c r="ER79" s="33">
        <v>1449.89</v>
      </c>
      <c r="ES79" s="33">
        <v>21.625</v>
      </c>
      <c r="ET79" s="33">
        <v>30.176080000000002</v>
      </c>
      <c r="EU79" s="1">
        <f t="shared" si="89"/>
        <v>1.3954256647398846</v>
      </c>
      <c r="EV79" s="1">
        <f t="shared" si="128"/>
        <v>-8.3386065106656385E-6</v>
      </c>
      <c r="EW79" s="1">
        <f t="shared" si="129"/>
        <v>-5.8241758211785566E-6</v>
      </c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</row>
    <row r="80" spans="1:254" s="30" customFormat="1" ht="16.5" x14ac:dyDescent="0.3">
      <c r="A80" s="4">
        <v>35520</v>
      </c>
      <c r="B80" s="1">
        <v>16.54</v>
      </c>
      <c r="C80" s="8">
        <f t="shared" si="67"/>
        <v>9.8795223700120935</v>
      </c>
      <c r="D80" s="1">
        <v>163.40730000000002</v>
      </c>
      <c r="E80" s="2">
        <f t="shared" si="65"/>
        <v>19.611555902413873</v>
      </c>
      <c r="F80" s="8">
        <f t="shared" si="90"/>
        <v>-1.9120806496597444E-5</v>
      </c>
      <c r="G80" s="26">
        <f t="shared" si="91"/>
        <v>-1.8777888653787045E-5</v>
      </c>
      <c r="H80" s="1">
        <v>2544.0300000000002</v>
      </c>
      <c r="I80" s="1"/>
      <c r="J80" s="1">
        <v>11.460900000000001</v>
      </c>
      <c r="K80" s="8">
        <f t="shared" si="68"/>
        <v>9.6252737568602811</v>
      </c>
      <c r="L80" s="1">
        <v>110.3143</v>
      </c>
      <c r="M80" s="2">
        <f t="shared" si="92"/>
        <v>11.460457573953496</v>
      </c>
      <c r="N80" s="8">
        <f t="shared" si="93"/>
        <v>-0.75405546479041474</v>
      </c>
      <c r="O80" s="26">
        <f t="shared" si="94"/>
        <v>-0.73088701784615395</v>
      </c>
      <c r="P80" s="1">
        <v>11787.210000000001</v>
      </c>
      <c r="Q80" s="1"/>
      <c r="R80" s="1">
        <v>4101.3</v>
      </c>
      <c r="S80" s="1">
        <v>27.875</v>
      </c>
      <c r="T80" s="1">
        <v>138.7149</v>
      </c>
      <c r="U80" s="2">
        <f t="shared" si="66"/>
        <v>4.976319282511211</v>
      </c>
      <c r="V80" s="2">
        <f t="shared" si="95"/>
        <v>-2.9469964423172097E-4</v>
      </c>
      <c r="W80" s="2">
        <f t="shared" si="69"/>
        <v>-5.6557377055455049E-5</v>
      </c>
      <c r="X80" s="1"/>
      <c r="Y80" s="31">
        <v>29.777100000000001</v>
      </c>
      <c r="Z80" s="1">
        <v>50.29618</v>
      </c>
      <c r="AA80" s="2">
        <f t="shared" si="70"/>
        <v>1.6890892665840529</v>
      </c>
      <c r="AB80" s="2">
        <f t="shared" si="96"/>
        <v>-1.0287797475778858E-4</v>
      </c>
      <c r="AC80" s="2">
        <f t="shared" si="97"/>
        <v>-6.0325086732260225E-5</v>
      </c>
      <c r="AD80" s="1">
        <v>3798.38</v>
      </c>
      <c r="AE80" s="1"/>
      <c r="AF80" s="32">
        <v>1000</v>
      </c>
      <c r="AG80" s="32">
        <v>757.12</v>
      </c>
      <c r="AH80" s="32">
        <v>5796.3789999999999</v>
      </c>
      <c r="AI80" s="32"/>
      <c r="AJ80" s="32">
        <v>2317.2800000000002</v>
      </c>
      <c r="AK80" s="32">
        <v>20.886700000000001</v>
      </c>
      <c r="AL80" s="32">
        <v>54.128800000000005</v>
      </c>
      <c r="AM80" s="7">
        <f t="shared" si="71"/>
        <v>2.5915439011428325</v>
      </c>
      <c r="AN80" s="7">
        <f t="shared" si="98"/>
        <v>-1.2541178966002045E-4</v>
      </c>
      <c r="AO80" s="7">
        <f t="shared" si="99"/>
        <v>-4.7177363537098671E-5</v>
      </c>
      <c r="AP80" s="7"/>
      <c r="AQ80" s="32">
        <v>4238.72</v>
      </c>
      <c r="AR80" s="32">
        <v>26.9375</v>
      </c>
      <c r="AS80" s="32">
        <v>133.80179999999999</v>
      </c>
      <c r="AT80" s="32">
        <f t="shared" si="72"/>
        <v>4.9671201856148484</v>
      </c>
      <c r="AU80" s="32">
        <f t="shared" si="100"/>
        <v>2.5585272434745462E-4</v>
      </c>
      <c r="AV80" s="32">
        <f t="shared" si="101"/>
        <v>5.3366583513181354E-5</v>
      </c>
      <c r="AW80" s="32"/>
      <c r="AX80" s="32">
        <v>139.1</v>
      </c>
      <c r="AY80" s="32">
        <v>0.65180000000000005</v>
      </c>
      <c r="AZ80" s="32">
        <v>2.27521</v>
      </c>
      <c r="BA80" s="8">
        <f t="shared" si="73"/>
        <v>3.4906566431420676</v>
      </c>
      <c r="BB80" s="8">
        <f t="shared" si="102"/>
        <v>3.9689275280293683E-4</v>
      </c>
      <c r="BC80" s="8">
        <f t="shared" si="103"/>
        <v>1.2029290144680016E-4</v>
      </c>
      <c r="BD80" s="8"/>
      <c r="BE80" s="32">
        <v>23920.05</v>
      </c>
      <c r="BF80" s="32">
        <v>13.9375</v>
      </c>
      <c r="BG80" s="32">
        <v>63.941139999999997</v>
      </c>
      <c r="BH80" s="8">
        <f t="shared" si="74"/>
        <v>4.5877051121076233</v>
      </c>
      <c r="BI80" s="8">
        <f t="shared" si="104"/>
        <v>-8.8862242037814952E-5</v>
      </c>
      <c r="BJ80" s="8">
        <f t="shared" si="105"/>
        <v>-1.9905213275439593E-5</v>
      </c>
      <c r="BK80" s="8"/>
      <c r="BL80" s="32">
        <v>2543.9500000000003</v>
      </c>
      <c r="BM80" s="32">
        <v>34.8125</v>
      </c>
      <c r="BN80" s="32">
        <v>45.424840000000003</v>
      </c>
      <c r="BO80" s="8">
        <f t="shared" si="75"/>
        <v>1.304842800718133</v>
      </c>
      <c r="BP80" s="8">
        <f t="shared" si="106"/>
        <v>-4.0262063000457697E-5</v>
      </c>
      <c r="BQ80" s="8">
        <f t="shared" si="107"/>
        <v>-3.2034883712839246E-5</v>
      </c>
      <c r="BR80" s="8"/>
      <c r="BS80" s="32">
        <v>42445.1</v>
      </c>
      <c r="BT80" s="32">
        <v>17.390599999999999</v>
      </c>
      <c r="BU80" s="32">
        <v>114.16590000000001</v>
      </c>
      <c r="BV80" s="8">
        <f t="shared" si="76"/>
        <v>6.5648051246075472</v>
      </c>
      <c r="BW80" s="8">
        <f t="shared" si="108"/>
        <v>1.8203379956927091E-3</v>
      </c>
      <c r="BX80" s="8">
        <f t="shared" si="109"/>
        <v>2.7457370986994079E-4</v>
      </c>
      <c r="BY80" s="8"/>
      <c r="BZ80" s="32">
        <v>1777.77</v>
      </c>
      <c r="CA80" s="32">
        <v>28.4681</v>
      </c>
      <c r="CB80" s="32">
        <v>77.968559999999997</v>
      </c>
      <c r="CC80" s="8">
        <f t="shared" si="77"/>
        <v>2.7388044864251566</v>
      </c>
      <c r="CD80" s="8">
        <f t="shared" si="110"/>
        <v>-0.80609704375803382</v>
      </c>
      <c r="CE80" s="8">
        <f t="shared" si="111"/>
        <v>-0.28704832723746154</v>
      </c>
      <c r="CF80" s="8"/>
      <c r="CG80" s="32">
        <v>1036.1500000000001</v>
      </c>
      <c r="CH80" s="32">
        <v>26.25</v>
      </c>
      <c r="CI80" s="8">
        <f t="shared" si="78"/>
        <v>1.2073219047619048</v>
      </c>
      <c r="CJ80" s="32">
        <v>31.6922</v>
      </c>
      <c r="CK80" s="8">
        <f t="shared" si="79"/>
        <v>-4.5548654215021855E-6</v>
      </c>
      <c r="CL80" s="26">
        <f t="shared" si="80"/>
        <v>-4.3478260853824224E-6</v>
      </c>
      <c r="CM80" s="26"/>
      <c r="CN80" s="32">
        <v>1622.53</v>
      </c>
      <c r="CO80" s="32">
        <v>26.4375</v>
      </c>
      <c r="CP80" s="32">
        <v>70.414559999999994</v>
      </c>
      <c r="CQ80" s="8">
        <f t="shared" si="81"/>
        <v>2.6634348936170209</v>
      </c>
      <c r="CR80" s="8">
        <f t="shared" si="112"/>
        <v>-1.452207022801485E-4</v>
      </c>
      <c r="CS80" s="8">
        <f t="shared" si="113"/>
        <v>-5.2239130436504411E-5</v>
      </c>
      <c r="CT80" s="8"/>
      <c r="CU80" s="32">
        <v>6771.27</v>
      </c>
      <c r="CV80" s="32">
        <v>4.2849000000000004</v>
      </c>
      <c r="CW80" s="32">
        <v>26.068249999999999</v>
      </c>
      <c r="CX80" s="8">
        <f t="shared" si="82"/>
        <v>6.0837475787066202</v>
      </c>
      <c r="CY80" s="8">
        <f t="shared" si="114"/>
        <v>2.9136153063243406E-4</v>
      </c>
      <c r="CZ80" s="8">
        <f t="shared" si="115"/>
        <v>4.746864466559364E-5</v>
      </c>
      <c r="DA80" s="8"/>
      <c r="DB80" s="32">
        <v>3152.16</v>
      </c>
      <c r="DC80" s="32">
        <v>14.020800000000001</v>
      </c>
      <c r="DD80" s="32">
        <v>54.229320000000001</v>
      </c>
      <c r="DE80" s="8">
        <f t="shared" si="83"/>
        <v>3.8677764464224578</v>
      </c>
      <c r="DF80" s="8">
        <f t="shared" si="116"/>
        <v>3.9164757914478458E-5</v>
      </c>
      <c r="DG80" s="8">
        <f t="shared" si="117"/>
        <v>9.6937946976183298E-6</v>
      </c>
      <c r="DH80" s="8"/>
      <c r="DI80" s="32">
        <v>1636.63</v>
      </c>
      <c r="DJ80" s="32">
        <v>27.75</v>
      </c>
      <c r="DK80" s="32">
        <v>42.783950000000004</v>
      </c>
      <c r="DL80" s="8">
        <f t="shared" si="84"/>
        <v>1.5417639639639642</v>
      </c>
      <c r="DM80" s="8">
        <f t="shared" si="118"/>
        <v>4.2914152623420029E-5</v>
      </c>
      <c r="DN80" s="8">
        <f t="shared" si="119"/>
        <v>2.6750000001740659E-5</v>
      </c>
      <c r="DO80" s="8"/>
      <c r="DP80" s="32">
        <v>6921.35</v>
      </c>
      <c r="DQ80" s="32">
        <v>5.3475000000000001</v>
      </c>
      <c r="DR80" s="32">
        <v>31.937999999999999</v>
      </c>
      <c r="DS80" s="8">
        <f t="shared" si="85"/>
        <v>5.9725105189340812</v>
      </c>
      <c r="DT80" s="8">
        <f t="shared" si="120"/>
        <v>1.9215136266933819</v>
      </c>
      <c r="DU80" s="8">
        <f t="shared" si="121"/>
        <v>0.29997898364315478</v>
      </c>
      <c r="DV80" s="8"/>
      <c r="DW80" s="32">
        <v>3117.02</v>
      </c>
      <c r="DX80" s="32">
        <v>39.869500000000002</v>
      </c>
      <c r="DY80" s="32">
        <v>101.5583</v>
      </c>
      <c r="DZ80" s="8">
        <f t="shared" si="86"/>
        <v>2.5472679617251281</v>
      </c>
      <c r="EA80" s="8">
        <f t="shared" si="122"/>
        <v>2.5240535341573887E-4</v>
      </c>
      <c r="EB80" s="8">
        <f t="shared" si="123"/>
        <v>9.4664443226477601E-5</v>
      </c>
      <c r="EC80" s="8"/>
      <c r="ED80" s="32" t="s">
        <v>1</v>
      </c>
      <c r="EE80" s="32" t="s">
        <v>1</v>
      </c>
      <c r="EF80" s="32" t="e">
        <v>#VALUE!</v>
      </c>
      <c r="EG80" s="8" t="e">
        <f t="shared" si="87"/>
        <v>#VALUE!</v>
      </c>
      <c r="EH80" s="8" t="e">
        <f t="shared" si="124"/>
        <v>#VALUE!</v>
      </c>
      <c r="EI80" s="8" t="e">
        <f t="shared" si="125"/>
        <v>#VALUE!</v>
      </c>
      <c r="EJ80" s="8"/>
      <c r="EK80" s="32">
        <v>720.86</v>
      </c>
      <c r="EL80" s="32">
        <v>27.220400000000001</v>
      </c>
      <c r="EM80" s="32">
        <v>26.594459999999998</v>
      </c>
      <c r="EN80" s="8">
        <f t="shared" si="88"/>
        <v>0.97700474644016977</v>
      </c>
      <c r="EO80" s="8">
        <f t="shared" si="126"/>
        <v>-1.825091450045877E-6</v>
      </c>
      <c r="EP80" s="8">
        <f t="shared" si="127"/>
        <v>-1.7475866092020453E-6</v>
      </c>
      <c r="EQ80" s="8"/>
      <c r="ER80" s="33">
        <v>1583.99</v>
      </c>
      <c r="ES80" s="33">
        <v>23.625</v>
      </c>
      <c r="ET80" s="33">
        <v>32.966929999999998</v>
      </c>
      <c r="EU80" s="1">
        <f t="shared" si="89"/>
        <v>1.3954256084656085</v>
      </c>
      <c r="EV80" s="1">
        <f t="shared" si="128"/>
        <v>-1.7766635901422902E-6</v>
      </c>
      <c r="EW80" s="1">
        <f t="shared" si="129"/>
        <v>-1.3294797720497797E-6</v>
      </c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</row>
    <row r="81" spans="1:254" s="30" customFormat="1" ht="16.5" x14ac:dyDescent="0.3">
      <c r="A81" s="4">
        <v>35550</v>
      </c>
      <c r="B81" s="1">
        <v>18.498100000000001</v>
      </c>
      <c r="C81" s="8">
        <f t="shared" si="67"/>
        <v>9.842108108400323</v>
      </c>
      <c r="D81" s="1">
        <v>182.06030000000001</v>
      </c>
      <c r="E81" s="2">
        <f t="shared" si="65"/>
        <v>21.933308557331074</v>
      </c>
      <c r="F81" s="8">
        <f t="shared" si="90"/>
        <v>0.65546231988968851</v>
      </c>
      <c r="G81" s="26">
        <f t="shared" si="91"/>
        <v>0.6920927527207219</v>
      </c>
      <c r="H81" s="1">
        <v>2845.21</v>
      </c>
      <c r="I81" s="1"/>
      <c r="J81" s="1">
        <v>15.1875</v>
      </c>
      <c r="K81" s="8">
        <f t="shared" si="68"/>
        <v>9.6252444444444443</v>
      </c>
      <c r="L81" s="1">
        <v>146.18340000000001</v>
      </c>
      <c r="M81" s="2">
        <f t="shared" si="92"/>
        <v>15.186862950697684</v>
      </c>
      <c r="N81" s="8">
        <f t="shared" si="93"/>
        <v>3.9056449109286368E-4</v>
      </c>
      <c r="O81" s="26">
        <f t="shared" si="94"/>
        <v>4.4518231550227938E-4</v>
      </c>
      <c r="P81" s="1">
        <v>15619.86</v>
      </c>
      <c r="Q81" s="1"/>
      <c r="R81" s="1">
        <v>4680.6400000000003</v>
      </c>
      <c r="S81" s="1">
        <v>31.8125</v>
      </c>
      <c r="T81" s="1">
        <v>158.3092</v>
      </c>
      <c r="U81" s="2">
        <f t="shared" si="66"/>
        <v>4.9763206286836938</v>
      </c>
      <c r="V81" s="2">
        <f t="shared" si="95"/>
        <v>1.9992283507703736E-4</v>
      </c>
      <c r="W81" s="2">
        <f t="shared" si="69"/>
        <v>4.2825112100075557E-5</v>
      </c>
      <c r="X81" s="1"/>
      <c r="Y81" s="31">
        <v>32.076500000000003</v>
      </c>
      <c r="Z81" s="1">
        <v>53.75844</v>
      </c>
      <c r="AA81" s="2">
        <f t="shared" si="70"/>
        <v>1.6759446947141987</v>
      </c>
      <c r="AB81" s="2">
        <f t="shared" si="96"/>
        <v>-0.68387671549018325</v>
      </c>
      <c r="AC81" s="2">
        <f t="shared" si="97"/>
        <v>-0.4216318595833739</v>
      </c>
      <c r="AD81" s="1">
        <v>4091.69</v>
      </c>
      <c r="AE81" s="1"/>
      <c r="AF81" s="32">
        <v>1059.7</v>
      </c>
      <c r="AG81" s="32">
        <v>801.34</v>
      </c>
      <c r="AH81" s="32">
        <v>6143.8050000000003</v>
      </c>
      <c r="AI81" s="32"/>
      <c r="AJ81" s="32">
        <v>2279.29</v>
      </c>
      <c r="AK81" s="32">
        <v>20.5443</v>
      </c>
      <c r="AL81" s="32">
        <v>53.241450000000007</v>
      </c>
      <c r="AM81" s="7">
        <f t="shared" si="71"/>
        <v>2.5915436398417082</v>
      </c>
      <c r="AN81" s="7">
        <f t="shared" si="98"/>
        <v>-1.4027983520340683E-5</v>
      </c>
      <c r="AO81" s="7">
        <f t="shared" si="99"/>
        <v>-5.3682486899075954E-6</v>
      </c>
      <c r="AP81" s="7"/>
      <c r="AQ81" s="32">
        <v>4455.09</v>
      </c>
      <c r="AR81" s="32">
        <v>28.3125</v>
      </c>
      <c r="AS81" s="32">
        <v>140.67630000000003</v>
      </c>
      <c r="AT81" s="32">
        <f t="shared" si="72"/>
        <v>4.9686993377483457</v>
      </c>
      <c r="AU81" s="32">
        <f t="shared" si="100"/>
        <v>0.21672133860664985</v>
      </c>
      <c r="AV81" s="32">
        <f t="shared" si="101"/>
        <v>4.4709744779627414E-2</v>
      </c>
      <c r="AW81" s="32"/>
      <c r="AX81" s="32">
        <v>129.57</v>
      </c>
      <c r="AY81" s="32">
        <v>0.60710000000000008</v>
      </c>
      <c r="AZ81" s="32">
        <v>2.11937</v>
      </c>
      <c r="BA81" s="8">
        <f t="shared" si="73"/>
        <v>3.4909734804809744</v>
      </c>
      <c r="BB81" s="8">
        <f t="shared" si="102"/>
        <v>6.9618351640665709E-4</v>
      </c>
      <c r="BC81" s="8">
        <f t="shared" si="103"/>
        <v>1.9235194845029779E-4</v>
      </c>
      <c r="BD81" s="8"/>
      <c r="BE81" s="32">
        <v>24134.58</v>
      </c>
      <c r="BF81" s="32">
        <v>14.0625</v>
      </c>
      <c r="BG81" s="32">
        <v>64.514620000000008</v>
      </c>
      <c r="BH81" s="8">
        <f t="shared" si="74"/>
        <v>4.5877063111111118</v>
      </c>
      <c r="BI81" s="8">
        <f t="shared" si="104"/>
        <v>7.7009452178609613E-5</v>
      </c>
      <c r="BJ81" s="8">
        <f t="shared" si="105"/>
        <v>1.6860986556066493E-5</v>
      </c>
      <c r="BK81" s="8"/>
      <c r="BL81" s="32">
        <v>2502.85</v>
      </c>
      <c r="BM81" s="32">
        <v>34.25</v>
      </c>
      <c r="BN81" s="32">
        <v>44.754450000000006</v>
      </c>
      <c r="BO81" s="8">
        <f t="shared" si="75"/>
        <v>1.3066992700729929</v>
      </c>
      <c r="BP81" s="8">
        <f t="shared" si="106"/>
        <v>8.3707544164014019E-2</v>
      </c>
      <c r="BQ81" s="8">
        <f t="shared" si="107"/>
        <v>6.3584075403950835E-2</v>
      </c>
      <c r="BR81" s="8"/>
      <c r="BS81" s="32">
        <v>46731.88</v>
      </c>
      <c r="BT81" s="32">
        <v>19.140599999999999</v>
      </c>
      <c r="BU81" s="32">
        <v>125.17960000000001</v>
      </c>
      <c r="BV81" s="8">
        <f t="shared" si="76"/>
        <v>6.5400039706174313</v>
      </c>
      <c r="BW81" s="8">
        <f t="shared" si="108"/>
        <v>-2.9680223011706359</v>
      </c>
      <c r="BX81" s="8">
        <f t="shared" si="109"/>
        <v>-0.47470896806322038</v>
      </c>
      <c r="BY81" s="8"/>
      <c r="BZ81" s="32">
        <v>1955.27</v>
      </c>
      <c r="CA81" s="32">
        <v>31.197100000000002</v>
      </c>
      <c r="CB81" s="32">
        <v>85.442630000000008</v>
      </c>
      <c r="CC81" s="8">
        <f t="shared" si="77"/>
        <v>2.7388004013193537</v>
      </c>
      <c r="CD81" s="8">
        <f t="shared" si="110"/>
        <v>-3.3377600026916776E-4</v>
      </c>
      <c r="CE81" s="8">
        <f t="shared" si="111"/>
        <v>-1.2744345424309245E-4</v>
      </c>
      <c r="CF81" s="8"/>
      <c r="CG81" s="32">
        <v>1095.3600000000001</v>
      </c>
      <c r="CH81" s="32">
        <v>27.75</v>
      </c>
      <c r="CI81" s="8">
        <f t="shared" si="78"/>
        <v>1.8339113513513514</v>
      </c>
      <c r="CJ81" s="32">
        <v>50.891040000000004</v>
      </c>
      <c r="CK81" s="8">
        <f t="shared" si="79"/>
        <v>-16.917915057915057</v>
      </c>
      <c r="CL81" s="26">
        <f t="shared" si="80"/>
        <v>-17.387857142857147</v>
      </c>
      <c r="CM81" s="26"/>
      <c r="CN81" s="32">
        <v>1875.69</v>
      </c>
      <c r="CO81" s="32">
        <v>30.5625</v>
      </c>
      <c r="CP81" s="32">
        <v>81.513379999999998</v>
      </c>
      <c r="CQ81" s="8">
        <f t="shared" si="81"/>
        <v>2.6671044580777097</v>
      </c>
      <c r="CR81" s="8">
        <f t="shared" si="112"/>
        <v>0.27875468460482855</v>
      </c>
      <c r="CS81" s="8">
        <f t="shared" si="113"/>
        <v>0.11215106382979201</v>
      </c>
      <c r="CT81" s="8"/>
      <c r="CU81" s="32">
        <v>6979.79</v>
      </c>
      <c r="CV81" s="32">
        <v>4.4169</v>
      </c>
      <c r="CW81" s="32">
        <v>25.973040000000001</v>
      </c>
      <c r="CX81" s="8">
        <f t="shared" si="82"/>
        <v>5.880377640426544</v>
      </c>
      <c r="CY81" s="8">
        <f t="shared" si="114"/>
        <v>-5.2918169676577742</v>
      </c>
      <c r="CZ81" s="8">
        <f t="shared" si="115"/>
        <v>-0.89826468038926843</v>
      </c>
      <c r="DA81" s="8"/>
      <c r="DB81" s="32">
        <v>3597.11</v>
      </c>
      <c r="DC81" s="32">
        <v>16</v>
      </c>
      <c r="DD81" s="32">
        <v>66.143940000000001</v>
      </c>
      <c r="DE81" s="8">
        <f t="shared" si="83"/>
        <v>4.13399625</v>
      </c>
      <c r="DF81" s="8">
        <f t="shared" si="116"/>
        <v>16.022872816594212</v>
      </c>
      <c r="DG81" s="8">
        <f t="shared" si="117"/>
        <v>4.2595168572406807</v>
      </c>
      <c r="DH81" s="8"/>
      <c r="DI81" s="32">
        <v>1780.39</v>
      </c>
      <c r="DJ81" s="32">
        <v>30.1875</v>
      </c>
      <c r="DK81" s="32">
        <v>46.541980000000002</v>
      </c>
      <c r="DL81" s="8">
        <f t="shared" si="84"/>
        <v>1.5417633126293997</v>
      </c>
      <c r="DM81" s="8">
        <f t="shared" si="118"/>
        <v>-2.909053285779449E-5</v>
      </c>
      <c r="DN81" s="8">
        <f t="shared" si="119"/>
        <v>-1.9662162169087338E-5</v>
      </c>
      <c r="DO81" s="8"/>
      <c r="DP81" s="32">
        <v>7442.7</v>
      </c>
      <c r="DQ81" s="32">
        <v>5.7503000000000002</v>
      </c>
      <c r="DR81" s="32">
        <v>34.343720000000005</v>
      </c>
      <c r="DS81" s="8">
        <f t="shared" si="85"/>
        <v>5.9725092603864152</v>
      </c>
      <c r="DT81" s="8">
        <f t="shared" si="120"/>
        <v>-4.1709352004987824E-5</v>
      </c>
      <c r="DU81" s="8">
        <f t="shared" si="121"/>
        <v>-7.2370266415155982E-6</v>
      </c>
      <c r="DV81" s="8"/>
      <c r="DW81" s="32">
        <v>3343.63</v>
      </c>
      <c r="DX81" s="32">
        <v>42.768000000000001</v>
      </c>
      <c r="DY81" s="32">
        <v>109.35299999999999</v>
      </c>
      <c r="DZ81" s="8">
        <f t="shared" si="86"/>
        <v>2.5568883277216607</v>
      </c>
      <c r="EA81" s="8">
        <f t="shared" si="122"/>
        <v>1.0145219494022428</v>
      </c>
      <c r="EB81" s="8">
        <f t="shared" si="123"/>
        <v>0.4114438129397131</v>
      </c>
      <c r="EC81" s="8"/>
      <c r="ED81" s="32" t="s">
        <v>1</v>
      </c>
      <c r="EE81" s="32" t="s">
        <v>1</v>
      </c>
      <c r="EF81" s="32" t="e">
        <v>#VALUE!</v>
      </c>
      <c r="EG81" s="8" t="e">
        <f t="shared" si="87"/>
        <v>#VALUE!</v>
      </c>
      <c r="EH81" s="8" t="e">
        <f t="shared" si="124"/>
        <v>#VALUE!</v>
      </c>
      <c r="EI81" s="8" t="e">
        <f t="shared" si="125"/>
        <v>#VALUE!</v>
      </c>
      <c r="EJ81" s="8"/>
      <c r="EK81" s="32">
        <v>813.78</v>
      </c>
      <c r="EL81" s="32">
        <v>30.356900000000003</v>
      </c>
      <c r="EM81" s="32">
        <v>29.65878</v>
      </c>
      <c r="EN81" s="8">
        <f t="shared" si="88"/>
        <v>0.97700292190572813</v>
      </c>
      <c r="EO81" s="8">
        <f t="shared" si="126"/>
        <v>-5.1317986916954555E-5</v>
      </c>
      <c r="EP81" s="8">
        <f t="shared" si="127"/>
        <v>-5.5387209592083764E-5</v>
      </c>
      <c r="EQ81" s="8"/>
      <c r="ER81" s="33">
        <v>1793.51</v>
      </c>
      <c r="ES81" s="33">
        <v>26.75</v>
      </c>
      <c r="ET81" s="33">
        <v>37.017660000000006</v>
      </c>
      <c r="EU81" s="1">
        <f t="shared" si="89"/>
        <v>1.3838377570093461</v>
      </c>
      <c r="EV81" s="1">
        <f t="shared" si="128"/>
        <v>-0.40548551657371346</v>
      </c>
      <c r="EW81" s="1">
        <f t="shared" si="129"/>
        <v>-0.30997502645501918</v>
      </c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</row>
    <row r="82" spans="1:254" s="30" customFormat="1" ht="16.5" x14ac:dyDescent="0.3">
      <c r="A82" s="4">
        <v>35580</v>
      </c>
      <c r="B82" s="1">
        <v>20.123000000000001</v>
      </c>
      <c r="C82" s="8">
        <f t="shared" si="67"/>
        <v>9.8001192665109578</v>
      </c>
      <c r="D82" s="1">
        <v>197.20780000000002</v>
      </c>
      <c r="E82" s="2">
        <f t="shared" si="65"/>
        <v>23.859905354983333</v>
      </c>
      <c r="F82" s="8">
        <f t="shared" si="90"/>
        <v>0.81082763074668207</v>
      </c>
      <c r="G82" s="26">
        <f t="shared" si="91"/>
        <v>0.84494146533969783</v>
      </c>
      <c r="H82" s="1">
        <v>3095.13</v>
      </c>
      <c r="I82" s="1"/>
      <c r="J82" s="1">
        <v>15.5</v>
      </c>
      <c r="K82" s="8">
        <f t="shared" si="68"/>
        <v>9.5866129032258058</v>
      </c>
      <c r="L82" s="1">
        <v>148.5925</v>
      </c>
      <c r="M82" s="2">
        <f t="shared" si="92"/>
        <v>15.499353443720938</v>
      </c>
      <c r="N82" s="8">
        <f t="shared" si="93"/>
        <v>0.59275271057348344</v>
      </c>
      <c r="O82" s="26">
        <f t="shared" si="94"/>
        <v>0.59878888888889659</v>
      </c>
      <c r="P82" s="1">
        <v>15941.26</v>
      </c>
      <c r="Q82" s="1"/>
      <c r="R82" s="1">
        <v>5039.2700000000004</v>
      </c>
      <c r="S82" s="1">
        <v>34.25</v>
      </c>
      <c r="T82" s="1">
        <v>169.81330000000003</v>
      </c>
      <c r="U82" s="2">
        <f t="shared" si="66"/>
        <v>4.9580525547445262</v>
      </c>
      <c r="V82" s="2">
        <f t="shared" si="95"/>
        <v>-2.9970830455522655</v>
      </c>
      <c r="W82" s="2">
        <f t="shared" si="69"/>
        <v>-0.62568153241647373</v>
      </c>
      <c r="X82" s="1"/>
      <c r="Y82" s="31">
        <v>33.801000000000002</v>
      </c>
      <c r="Z82" s="1">
        <v>56.31418</v>
      </c>
      <c r="AA82" s="2">
        <f t="shared" si="70"/>
        <v>1.6660507085589182</v>
      </c>
      <c r="AB82" s="2">
        <f t="shared" si="96"/>
        <v>-0.54452848917772445</v>
      </c>
      <c r="AC82" s="2">
        <f t="shared" si="97"/>
        <v>-0.33442662603463402</v>
      </c>
      <c r="AD82" s="1">
        <v>4311.68</v>
      </c>
      <c r="AE82" s="1"/>
      <c r="AF82" s="32">
        <v>1124.22</v>
      </c>
      <c r="AG82" s="32">
        <v>848.28</v>
      </c>
      <c r="AH82" s="32">
        <v>6502.4579999999996</v>
      </c>
      <c r="AI82" s="32"/>
      <c r="AJ82" s="32">
        <v>2235.87</v>
      </c>
      <c r="AK82" s="32">
        <v>20.153000000000002</v>
      </c>
      <c r="AL82" s="32">
        <v>52.227319999999999</v>
      </c>
      <c r="AM82" s="7">
        <f t="shared" si="71"/>
        <v>2.5915407135414079</v>
      </c>
      <c r="AN82" s="7">
        <f t="shared" si="98"/>
        <v>-1.5431664666157435E-4</v>
      </c>
      <c r="AO82" s="7">
        <f t="shared" si="99"/>
        <v>-5.8973729953892828E-5</v>
      </c>
      <c r="AP82" s="7"/>
      <c r="AQ82" s="32">
        <v>4694.71</v>
      </c>
      <c r="AR82" s="32">
        <v>29.625</v>
      </c>
      <c r="AS82" s="32">
        <v>147.1189</v>
      </c>
      <c r="AT82" s="32">
        <f t="shared" si="72"/>
        <v>4.9660388185654005</v>
      </c>
      <c r="AU82" s="32">
        <f t="shared" si="100"/>
        <v>-0.38284232517977335</v>
      </c>
      <c r="AV82" s="32">
        <f t="shared" si="101"/>
        <v>-7.881788079473484E-2</v>
      </c>
      <c r="AW82" s="32"/>
      <c r="AX82" s="32">
        <v>126.72</v>
      </c>
      <c r="AY82" s="32">
        <v>0.59379999999999999</v>
      </c>
      <c r="AZ82" s="32">
        <v>2.1006399999999998</v>
      </c>
      <c r="BA82" s="8">
        <f t="shared" si="73"/>
        <v>3.537622094981475</v>
      </c>
      <c r="BB82" s="8">
        <f t="shared" si="102"/>
        <v>9.8428809839128578E-2</v>
      </c>
      <c r="BC82" s="8">
        <f t="shared" si="103"/>
        <v>2.7699947290397202E-2</v>
      </c>
      <c r="BD82" s="8"/>
      <c r="BE82" s="32">
        <v>25636.29</v>
      </c>
      <c r="BF82" s="32">
        <v>14.9375</v>
      </c>
      <c r="BG82" s="32">
        <v>67.682880000000011</v>
      </c>
      <c r="BH82" s="8">
        <f t="shared" si="74"/>
        <v>4.5310714644351471</v>
      </c>
      <c r="BI82" s="8">
        <f t="shared" si="104"/>
        <v>-3.7434925717229253</v>
      </c>
      <c r="BJ82" s="8">
        <f t="shared" si="105"/>
        <v>-0.84598302222221644</v>
      </c>
      <c r="BK82" s="8"/>
      <c r="BL82" s="32">
        <v>2578.77</v>
      </c>
      <c r="BM82" s="32">
        <v>35</v>
      </c>
      <c r="BN82" s="32">
        <v>45.735030000000002</v>
      </c>
      <c r="BO82" s="8">
        <f t="shared" si="75"/>
        <v>1.3067151428571429</v>
      </c>
      <c r="BP82" s="8">
        <f t="shared" si="106"/>
        <v>7.1815999194013529E-4</v>
      </c>
      <c r="BQ82" s="8">
        <f t="shared" si="107"/>
        <v>5.5554744524777266E-4</v>
      </c>
      <c r="BR82" s="8"/>
      <c r="BS82" s="32">
        <v>46235.950000000004</v>
      </c>
      <c r="BT82" s="32">
        <v>18.9375</v>
      </c>
      <c r="BU82" s="32">
        <v>123.85119999999999</v>
      </c>
      <c r="BV82" s="8">
        <f t="shared" si="76"/>
        <v>6.5399973597359731</v>
      </c>
      <c r="BW82" s="8">
        <f t="shared" si="108"/>
        <v>-8.2315654912754358E-4</v>
      </c>
      <c r="BX82" s="8">
        <f t="shared" si="109"/>
        <v>-1.2519356762585865E-4</v>
      </c>
      <c r="BY82" s="8"/>
      <c r="BZ82" s="32">
        <v>2143.8000000000002</v>
      </c>
      <c r="CA82" s="32">
        <v>34.205200000000005</v>
      </c>
      <c r="CB82" s="32">
        <v>93.391499999999994</v>
      </c>
      <c r="CC82" s="8">
        <f t="shared" si="77"/>
        <v>2.7303304760679659</v>
      </c>
      <c r="CD82" s="8">
        <f t="shared" si="110"/>
        <v>-0.75735585674848327</v>
      </c>
      <c r="CE82" s="8">
        <f t="shared" si="111"/>
        <v>-0.28971548720876861</v>
      </c>
      <c r="CF82" s="8"/>
      <c r="CG82" s="32">
        <v>1154.57</v>
      </c>
      <c r="CH82" s="32">
        <v>29.25</v>
      </c>
      <c r="CI82" s="8">
        <f t="shared" si="78"/>
        <v>1.8244464957264956</v>
      </c>
      <c r="CJ82" s="32">
        <v>53.36506</v>
      </c>
      <c r="CK82" s="8">
        <f t="shared" si="79"/>
        <v>0.26974838530838952</v>
      </c>
      <c r="CL82" s="26">
        <f t="shared" si="80"/>
        <v>0.27684702702702602</v>
      </c>
      <c r="CM82" s="26"/>
      <c r="CN82" s="32">
        <v>1847.89</v>
      </c>
      <c r="CO82" s="32">
        <v>30</v>
      </c>
      <c r="CP82" s="32">
        <v>79.913629999999998</v>
      </c>
      <c r="CQ82" s="8">
        <f t="shared" si="81"/>
        <v>2.6637876666666664</v>
      </c>
      <c r="CR82" s="8">
        <f t="shared" si="112"/>
        <v>-0.26770986013919562</v>
      </c>
      <c r="CS82" s="8">
        <f t="shared" si="113"/>
        <v>-9.9503742331288114E-2</v>
      </c>
      <c r="CT82" s="8"/>
      <c r="CU82" s="32">
        <v>8186.9800000000005</v>
      </c>
      <c r="CV82" s="32">
        <v>5.1808000000000005</v>
      </c>
      <c r="CW82" s="32">
        <v>30.465229999999998</v>
      </c>
      <c r="CX82" s="8">
        <f t="shared" si="82"/>
        <v>5.8804103613341558</v>
      </c>
      <c r="CY82" s="8">
        <f t="shared" si="114"/>
        <v>9.23355709221623E-4</v>
      </c>
      <c r="CZ82" s="8">
        <f t="shared" si="115"/>
        <v>1.6952047815532723E-4</v>
      </c>
      <c r="DA82" s="8"/>
      <c r="DB82" s="32">
        <v>3872.9300000000003</v>
      </c>
      <c r="DC82" s="32">
        <v>17.166700000000002</v>
      </c>
      <c r="DD82" s="32">
        <v>66.498999999999995</v>
      </c>
      <c r="DE82" s="8">
        <f t="shared" si="83"/>
        <v>3.8737206335521672</v>
      </c>
      <c r="DF82" s="8">
        <f t="shared" si="116"/>
        <v>-17.261861487976454</v>
      </c>
      <c r="DG82" s="8">
        <f t="shared" si="117"/>
        <v>-4.4680734248750147</v>
      </c>
      <c r="DH82" s="8"/>
      <c r="DI82" s="32">
        <v>1736.16</v>
      </c>
      <c r="DJ82" s="32">
        <v>29.4375</v>
      </c>
      <c r="DK82" s="32">
        <v>42.341480000000004</v>
      </c>
      <c r="DL82" s="8">
        <f t="shared" si="84"/>
        <v>1.4383517622080682</v>
      </c>
      <c r="DM82" s="8">
        <f t="shared" si="118"/>
        <v>-4.5957882027062036</v>
      </c>
      <c r="DN82" s="8">
        <f t="shared" si="119"/>
        <v>-3.044177515527946</v>
      </c>
      <c r="DO82" s="8"/>
      <c r="DP82" s="32">
        <v>9743.82</v>
      </c>
      <c r="DQ82" s="32">
        <v>7.5282</v>
      </c>
      <c r="DR82" s="32">
        <v>44.962040000000002</v>
      </c>
      <c r="DS82" s="8">
        <f t="shared" si="85"/>
        <v>5.9724821338434158</v>
      </c>
      <c r="DT82" s="8">
        <f t="shared" si="120"/>
        <v>-1.0756455543705099E-3</v>
      </c>
      <c r="DU82" s="8">
        <f t="shared" si="121"/>
        <v>-2.0421404101256257E-4</v>
      </c>
      <c r="DV82" s="8"/>
      <c r="DW82" s="32">
        <v>3325.13</v>
      </c>
      <c r="DX82" s="32">
        <v>42.531400000000005</v>
      </c>
      <c r="DY82" s="32">
        <v>108.4892</v>
      </c>
      <c r="DZ82" s="8">
        <f t="shared" si="86"/>
        <v>2.5508024659428088</v>
      </c>
      <c r="EA82" s="8">
        <f t="shared" si="122"/>
        <v>-0.66287875940051144</v>
      </c>
      <c r="EB82" s="8">
        <f t="shared" si="123"/>
        <v>-0.25884022166106169</v>
      </c>
      <c r="EC82" s="8"/>
      <c r="ED82" s="32" t="s">
        <v>1</v>
      </c>
      <c r="EE82" s="32" t="s">
        <v>1</v>
      </c>
      <c r="EF82" s="32" t="e">
        <v>#VALUE!</v>
      </c>
      <c r="EG82" s="8" t="e">
        <f t="shared" si="87"/>
        <v>#VALUE!</v>
      </c>
      <c r="EH82" s="8" t="e">
        <f t="shared" si="124"/>
        <v>#VALUE!</v>
      </c>
      <c r="EI82" s="8" t="e">
        <f t="shared" si="125"/>
        <v>#VALUE!</v>
      </c>
      <c r="EJ82" s="8"/>
      <c r="EK82" s="32">
        <v>840.81000000000006</v>
      </c>
      <c r="EL82" s="32">
        <v>31.365100000000002</v>
      </c>
      <c r="EM82" s="32">
        <v>30.64376</v>
      </c>
      <c r="EN82" s="8">
        <f t="shared" si="88"/>
        <v>0.97700182687126769</v>
      </c>
      <c r="EO82" s="8">
        <f t="shared" si="126"/>
        <v>-3.3016679676061313E-5</v>
      </c>
      <c r="EP82" s="8">
        <f t="shared" si="127"/>
        <v>-3.4345865352891636E-5</v>
      </c>
      <c r="EQ82" s="8"/>
      <c r="ER82" s="33">
        <v>1687.3400000000001</v>
      </c>
      <c r="ES82" s="33">
        <v>25.125</v>
      </c>
      <c r="ET82" s="33">
        <v>34.768920000000001</v>
      </c>
      <c r="EU82" s="1">
        <f t="shared" si="89"/>
        <v>1.3838376119402986</v>
      </c>
      <c r="EV82" s="1">
        <f t="shared" si="128"/>
        <v>-5.2070053898372771E-6</v>
      </c>
      <c r="EW82" s="1">
        <f t="shared" si="129"/>
        <v>-3.644859819740276E-6</v>
      </c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</row>
    <row r="83" spans="1:254" s="30" customFormat="1" ht="16.5" x14ac:dyDescent="0.3">
      <c r="A83" s="4">
        <v>35611</v>
      </c>
      <c r="B83" s="1">
        <v>21.6645</v>
      </c>
      <c r="C83" s="8">
        <f t="shared" si="67"/>
        <v>9.8001292436936005</v>
      </c>
      <c r="D83" s="1">
        <v>212.31489999999999</v>
      </c>
      <c r="E83" s="2">
        <f t="shared" si="65"/>
        <v>25.687674644049235</v>
      </c>
      <c r="F83" s="8">
        <f t="shared" si="90"/>
        <v>-2.0846075984151113E-4</v>
      </c>
      <c r="G83" s="26">
        <f t="shared" si="91"/>
        <v>-2.1615067332270144E-4</v>
      </c>
      <c r="H83" s="1">
        <v>3332.23</v>
      </c>
      <c r="I83" s="1"/>
      <c r="J83" s="1">
        <v>15.796900000000001</v>
      </c>
      <c r="K83" s="8">
        <f t="shared" si="68"/>
        <v>9.5865961042989447</v>
      </c>
      <c r="L83" s="1">
        <v>151.4385</v>
      </c>
      <c r="M83" s="2">
        <f t="shared" si="92"/>
        <v>15.796219412093032</v>
      </c>
      <c r="N83" s="8">
        <f t="shared" si="93"/>
        <v>2.6287716704001752E-4</v>
      </c>
      <c r="O83" s="26">
        <f t="shared" si="94"/>
        <v>2.653709677322702E-4</v>
      </c>
      <c r="P83" s="1">
        <v>16246.59</v>
      </c>
      <c r="Q83" s="1"/>
      <c r="R83" s="1">
        <v>5012.7300000000005</v>
      </c>
      <c r="S83" s="1">
        <v>34</v>
      </c>
      <c r="T83" s="1">
        <v>168.57380000000001</v>
      </c>
      <c r="U83" s="2">
        <f t="shared" si="66"/>
        <v>4.9580529411764704</v>
      </c>
      <c r="V83" s="2">
        <f t="shared" si="95"/>
        <v>6.538179247623744E-5</v>
      </c>
      <c r="W83" s="2">
        <f t="shared" si="69"/>
        <v>1.3138686109082087E-5</v>
      </c>
      <c r="X83" s="1"/>
      <c r="Y83" s="31">
        <v>34.548300000000005</v>
      </c>
      <c r="Z83" s="1">
        <v>57.559200000000004</v>
      </c>
      <c r="AA83" s="2">
        <f t="shared" si="70"/>
        <v>1.6660501385017497</v>
      </c>
      <c r="AB83" s="2">
        <f t="shared" si="96"/>
        <v>-3.2457168289758063E-5</v>
      </c>
      <c r="AC83" s="2">
        <f t="shared" si="97"/>
        <v>-1.9694506076417539E-5</v>
      </c>
      <c r="AD83" s="1">
        <v>4421.55</v>
      </c>
      <c r="AE83" s="1"/>
      <c r="AF83" s="32">
        <v>1174.5899999999999</v>
      </c>
      <c r="AG83" s="32">
        <v>885.14</v>
      </c>
      <c r="AH83" s="32">
        <v>6792.2110000000002</v>
      </c>
      <c r="AI83" s="32"/>
      <c r="AJ83" s="32">
        <v>2437.66</v>
      </c>
      <c r="AK83" s="32">
        <v>21.913900000000002</v>
      </c>
      <c r="AL83" s="32">
        <v>58.511809999999997</v>
      </c>
      <c r="AM83" s="7">
        <f t="shared" si="71"/>
        <v>2.6700774394334186</v>
      </c>
      <c r="AN83" s="7">
        <f t="shared" si="98"/>
        <v>4.3485443491648672</v>
      </c>
      <c r="AO83" s="7">
        <f t="shared" si="99"/>
        <v>1.7210459575249297</v>
      </c>
      <c r="AP83" s="7"/>
      <c r="AQ83" s="32">
        <v>4853.18</v>
      </c>
      <c r="AR83" s="32">
        <v>30.625</v>
      </c>
      <c r="AS83" s="32">
        <v>152.08500000000001</v>
      </c>
      <c r="AT83" s="32">
        <f t="shared" si="72"/>
        <v>4.9660408163265313</v>
      </c>
      <c r="AU83" s="32">
        <f t="shared" si="100"/>
        <v>2.9886896079370868E-4</v>
      </c>
      <c r="AV83" s="32">
        <f t="shared" si="101"/>
        <v>6.1181434606538687E-5</v>
      </c>
      <c r="AW83" s="32"/>
      <c r="AX83" s="32">
        <v>108.61</v>
      </c>
      <c r="AY83" s="32">
        <v>0.50890000000000002</v>
      </c>
      <c r="AZ83" s="32">
        <v>1.80054</v>
      </c>
      <c r="BA83" s="8">
        <f t="shared" si="73"/>
        <v>3.5381017881705641</v>
      </c>
      <c r="BB83" s="8">
        <f t="shared" si="102"/>
        <v>9.3568473770537877E-4</v>
      </c>
      <c r="BC83" s="8">
        <f t="shared" si="103"/>
        <v>2.4411586392736329E-4</v>
      </c>
      <c r="BD83" s="8"/>
      <c r="BE83" s="32">
        <v>29074.48</v>
      </c>
      <c r="BF83" s="32">
        <v>16.906200000000002</v>
      </c>
      <c r="BG83" s="32">
        <v>76.603380000000001</v>
      </c>
      <c r="BH83" s="8">
        <f t="shared" si="74"/>
        <v>4.5310820882279872</v>
      </c>
      <c r="BI83" s="8">
        <f t="shared" si="104"/>
        <v>7.6643366795743357E-4</v>
      </c>
      <c r="BJ83" s="8">
        <f t="shared" si="105"/>
        <v>1.7960796650307032E-4</v>
      </c>
      <c r="BK83" s="8"/>
      <c r="BL83" s="32">
        <v>2723.83</v>
      </c>
      <c r="BM83" s="32">
        <v>36.968699999999998</v>
      </c>
      <c r="BN83" s="32">
        <v>48.315550000000002</v>
      </c>
      <c r="BO83" s="8">
        <f t="shared" si="75"/>
        <v>1.3069312688842183</v>
      </c>
      <c r="BP83" s="8">
        <f t="shared" si="106"/>
        <v>1.0163389099770237E-2</v>
      </c>
      <c r="BQ83" s="8">
        <f t="shared" si="107"/>
        <v>7.9898982571426913E-3</v>
      </c>
      <c r="BR83" s="8"/>
      <c r="BS83" s="32">
        <v>43279.44</v>
      </c>
      <c r="BT83" s="32">
        <v>17.726600000000001</v>
      </c>
      <c r="BU83" s="32">
        <v>115.93169999999999</v>
      </c>
      <c r="BV83" s="8">
        <f t="shared" si="76"/>
        <v>6.5399851071271415</v>
      </c>
      <c r="BW83" s="8">
        <f t="shared" si="108"/>
        <v>-1.4689830390950717E-3</v>
      </c>
      <c r="BX83" s="8">
        <f t="shared" si="109"/>
        <v>-2.171970957229874E-4</v>
      </c>
      <c r="BY83" s="8"/>
      <c r="BZ83" s="32">
        <v>2196.2800000000002</v>
      </c>
      <c r="CA83" s="32">
        <v>35.042400000000001</v>
      </c>
      <c r="CB83" s="32">
        <v>95.677630000000008</v>
      </c>
      <c r="CC83" s="8">
        <f t="shared" si="77"/>
        <v>2.7303389608017716</v>
      </c>
      <c r="CD83" s="8">
        <f t="shared" si="110"/>
        <v>8.021006194691854E-4</v>
      </c>
      <c r="CE83" s="8">
        <f t="shared" si="111"/>
        <v>2.9732543592508875E-4</v>
      </c>
      <c r="CF83" s="8"/>
      <c r="CG83" s="32">
        <v>1221.18</v>
      </c>
      <c r="CH83" s="32">
        <v>30.9375</v>
      </c>
      <c r="CI83" s="8">
        <f t="shared" si="78"/>
        <v>1.8244467070707071</v>
      </c>
      <c r="CJ83" s="32">
        <v>56.443820000000002</v>
      </c>
      <c r="CK83" s="8">
        <f t="shared" si="79"/>
        <v>-6.3601398637702644E-6</v>
      </c>
      <c r="CL83" s="26">
        <f t="shared" si="80"/>
        <v>-6.5384615401953283E-6</v>
      </c>
      <c r="CM83" s="26"/>
      <c r="CN83" s="32">
        <v>1982.63</v>
      </c>
      <c r="CO83" s="32">
        <v>32.1875</v>
      </c>
      <c r="CP83" s="32">
        <v>85.740690000000001</v>
      </c>
      <c r="CQ83" s="8">
        <f t="shared" si="81"/>
        <v>2.6637884271844658</v>
      </c>
      <c r="CR83" s="8">
        <f t="shared" si="112"/>
        <v>6.2991529454000533E-5</v>
      </c>
      <c r="CS83" s="8">
        <f t="shared" si="113"/>
        <v>2.4479166664370666E-5</v>
      </c>
      <c r="CT83" s="8"/>
      <c r="CU83" s="32">
        <v>8845.4500000000007</v>
      </c>
      <c r="CV83" s="32">
        <v>5.5975000000000001</v>
      </c>
      <c r="CW83" s="32">
        <v>32.915520000000001</v>
      </c>
      <c r="CX83" s="8">
        <f t="shared" si="82"/>
        <v>5.8803966056275119</v>
      </c>
      <c r="CY83" s="8">
        <f t="shared" si="114"/>
        <v>-4.359235019373927E-4</v>
      </c>
      <c r="CZ83" s="8">
        <f t="shared" si="115"/>
        <v>-7.699756793888568E-5</v>
      </c>
      <c r="DA83" s="8"/>
      <c r="DB83" s="32">
        <v>4493.3500000000004</v>
      </c>
      <c r="DC83" s="32">
        <v>19.916700000000002</v>
      </c>
      <c r="DD83" s="32">
        <v>77.151750000000007</v>
      </c>
      <c r="DE83" s="8">
        <f t="shared" si="83"/>
        <v>3.8737215502568194</v>
      </c>
      <c r="DF83" s="8">
        <f t="shared" si="116"/>
        <v>6.5842655407604989E-5</v>
      </c>
      <c r="DG83" s="8">
        <f t="shared" si="117"/>
        <v>1.8257731555948453E-5</v>
      </c>
      <c r="DH83" s="8"/>
      <c r="DI83" s="32">
        <v>1914.41</v>
      </c>
      <c r="DJ83" s="32">
        <v>32.281300000000002</v>
      </c>
      <c r="DK83" s="32">
        <v>46.431760000000004</v>
      </c>
      <c r="DL83" s="8">
        <f t="shared" si="84"/>
        <v>1.4383485175627995</v>
      </c>
      <c r="DM83" s="8">
        <f t="shared" si="118"/>
        <v>-1.4401883657592682E-4</v>
      </c>
      <c r="DN83" s="8">
        <f t="shared" si="119"/>
        <v>-1.0474136731097872E-4</v>
      </c>
      <c r="DO83" s="8"/>
      <c r="DP83" s="32">
        <v>9653.93</v>
      </c>
      <c r="DQ83" s="32">
        <v>7.4587000000000003</v>
      </c>
      <c r="DR83" s="32">
        <v>44.91272</v>
      </c>
      <c r="DS83" s="8">
        <f t="shared" si="85"/>
        <v>6.0215211766125458</v>
      </c>
      <c r="DT83" s="8">
        <f t="shared" si="120"/>
        <v>2.2036860997526504</v>
      </c>
      <c r="DU83" s="8">
        <f t="shared" si="121"/>
        <v>0.36576750830211213</v>
      </c>
      <c r="DV83" s="8"/>
      <c r="DW83" s="32">
        <v>3803.1</v>
      </c>
      <c r="DX83" s="32">
        <v>48.417200000000001</v>
      </c>
      <c r="DY83" s="32">
        <v>123.50269999999999</v>
      </c>
      <c r="DZ83" s="8">
        <f t="shared" si="86"/>
        <v>2.5508021942615433</v>
      </c>
      <c r="EA83" s="8">
        <f t="shared" si="122"/>
        <v>-3.1513926487088662E-5</v>
      </c>
      <c r="EB83" s="8">
        <f t="shared" si="123"/>
        <v>-1.3154046172303424E-5</v>
      </c>
      <c r="EC83" s="8"/>
      <c r="ED83" s="32" t="s">
        <v>1</v>
      </c>
      <c r="EE83" s="32" t="s">
        <v>1</v>
      </c>
      <c r="EF83" s="32" t="e">
        <v>#VALUE!</v>
      </c>
      <c r="EG83" s="8" t="e">
        <f t="shared" si="87"/>
        <v>#VALUE!</v>
      </c>
      <c r="EH83" s="8" t="e">
        <f t="shared" si="124"/>
        <v>#VALUE!</v>
      </c>
      <c r="EI83" s="8" t="e">
        <f t="shared" si="125"/>
        <v>#VALUE!</v>
      </c>
      <c r="EJ83" s="8"/>
      <c r="EK83" s="32">
        <v>911.37</v>
      </c>
      <c r="EL83" s="32">
        <v>33.997500000000002</v>
      </c>
      <c r="EM83" s="32">
        <v>33.215559999999996</v>
      </c>
      <c r="EN83" s="8">
        <f t="shared" si="88"/>
        <v>0.97700007353481855</v>
      </c>
      <c r="EO83" s="8">
        <f t="shared" si="126"/>
        <v>-5.598343668663322E-5</v>
      </c>
      <c r="EP83" s="8">
        <f t="shared" si="127"/>
        <v>-5.9609055930387456E-5</v>
      </c>
      <c r="EQ83" s="8"/>
      <c r="ER83" s="33">
        <v>1622.28</v>
      </c>
      <c r="ES83" s="33">
        <v>24.156200000000002</v>
      </c>
      <c r="ET83" s="33">
        <v>33.317550000000004</v>
      </c>
      <c r="EU83" s="1">
        <f t="shared" si="89"/>
        <v>1.3792546013031852</v>
      </c>
      <c r="EV83" s="1">
        <f t="shared" si="128"/>
        <v>-0.15602050812675175</v>
      </c>
      <c r="EW83" s="1">
        <f t="shared" si="129"/>
        <v>-0.1107081215522403</v>
      </c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</row>
    <row r="84" spans="1:254" s="30" customFormat="1" ht="16.5" x14ac:dyDescent="0.3">
      <c r="A84" s="4">
        <v>35642</v>
      </c>
      <c r="B84" s="1">
        <v>23.372700000000002</v>
      </c>
      <c r="C84" s="8">
        <f t="shared" si="67"/>
        <v>9.8001129522904922</v>
      </c>
      <c r="D84" s="1">
        <v>229.05510000000001</v>
      </c>
      <c r="E84" s="2">
        <f t="shared" si="65"/>
        <v>27.819712401438341</v>
      </c>
      <c r="F84" s="8">
        <f t="shared" si="90"/>
        <v>3.6685959003515228E-4</v>
      </c>
      <c r="G84" s="26">
        <f t="shared" si="91"/>
        <v>3.8077407738512647E-4</v>
      </c>
      <c r="H84" s="1">
        <v>3608.8</v>
      </c>
      <c r="I84" s="1"/>
      <c r="J84" s="1">
        <v>17.671900000000001</v>
      </c>
      <c r="K84" s="8">
        <f t="shared" si="68"/>
        <v>9.5865979323106174</v>
      </c>
      <c r="L84" s="1">
        <v>169.4134</v>
      </c>
      <c r="M84" s="2">
        <f t="shared" si="92"/>
        <v>17.671133201860474</v>
      </c>
      <c r="N84" s="8">
        <f t="shared" si="93"/>
        <v>-3.0590678535628513E-5</v>
      </c>
      <c r="O84" s="26">
        <f t="shared" si="94"/>
        <v>-3.2304439468333612E-5</v>
      </c>
      <c r="P84" s="1">
        <v>18174.96</v>
      </c>
      <c r="Q84" s="1"/>
      <c r="R84" s="1">
        <v>5095.66</v>
      </c>
      <c r="S84" s="1">
        <v>34.5625</v>
      </c>
      <c r="T84" s="1">
        <v>171.36270000000002</v>
      </c>
      <c r="U84" s="2">
        <f t="shared" si="66"/>
        <v>4.9580528028933095</v>
      </c>
      <c r="V84" s="2">
        <f t="shared" si="95"/>
        <v>-2.3503746866383238E-5</v>
      </c>
      <c r="W84" s="2">
        <f t="shared" si="69"/>
        <v>-4.7794117610244768E-6</v>
      </c>
      <c r="X84" s="1"/>
      <c r="Y84" s="31">
        <v>35.180700000000002</v>
      </c>
      <c r="Z84" s="1">
        <v>58.54298</v>
      </c>
      <c r="AA84" s="2">
        <f t="shared" si="70"/>
        <v>1.6640652403164233</v>
      </c>
      <c r="AB84" s="2">
        <f t="shared" si="96"/>
        <v>-0.11522550319721503</v>
      </c>
      <c r="AC84" s="2">
        <f t="shared" si="97"/>
        <v>-6.9830107588511048E-2</v>
      </c>
      <c r="AD84" s="1">
        <v>4502.47</v>
      </c>
      <c r="AE84" s="1"/>
      <c r="AF84" s="32">
        <v>1268.05</v>
      </c>
      <c r="AG84" s="32">
        <v>954.29</v>
      </c>
      <c r="AH84" s="32">
        <v>7351.7479999999996</v>
      </c>
      <c r="AI84" s="32"/>
      <c r="AJ84" s="32">
        <v>3047.08</v>
      </c>
      <c r="AK84" s="32">
        <v>27.392400000000002</v>
      </c>
      <c r="AL84" s="32">
        <v>73.139750000000006</v>
      </c>
      <c r="AM84" s="7">
        <f t="shared" si="71"/>
        <v>2.6700745462245004</v>
      </c>
      <c r="AN84" s="7">
        <f t="shared" si="98"/>
        <v>-1.9044773374477916E-4</v>
      </c>
      <c r="AO84" s="7">
        <f t="shared" si="99"/>
        <v>-7.9251935973800869E-5</v>
      </c>
      <c r="AP84" s="7"/>
      <c r="AQ84" s="32">
        <v>5090.8900000000003</v>
      </c>
      <c r="AR84" s="32">
        <v>32.125</v>
      </c>
      <c r="AS84" s="32">
        <v>159.5341</v>
      </c>
      <c r="AT84" s="32">
        <f t="shared" si="72"/>
        <v>4.9660420233463034</v>
      </c>
      <c r="AU84" s="32">
        <f t="shared" si="100"/>
        <v>1.8806520753690309E-4</v>
      </c>
      <c r="AV84" s="32">
        <f t="shared" si="101"/>
        <v>3.8775510202704311E-5</v>
      </c>
      <c r="AW84" s="32"/>
      <c r="AX84" s="32">
        <v>133.39000000000001</v>
      </c>
      <c r="AY84" s="32">
        <v>0.625</v>
      </c>
      <c r="AZ84" s="32">
        <v>2.2111900000000002</v>
      </c>
      <c r="BA84" s="8">
        <f t="shared" si="73"/>
        <v>3.5379040000000002</v>
      </c>
      <c r="BB84" s="8">
        <f t="shared" si="102"/>
        <v>-3.9673636874821422E-4</v>
      </c>
      <c r="BC84" s="8">
        <f t="shared" si="103"/>
        <v>-1.2361760660206667E-4</v>
      </c>
      <c r="BD84" s="8"/>
      <c r="BE84" s="32">
        <v>32245.27</v>
      </c>
      <c r="BF84" s="32">
        <v>18.75</v>
      </c>
      <c r="BG84" s="32">
        <v>84.957560000000001</v>
      </c>
      <c r="BH84" s="8">
        <f t="shared" si="74"/>
        <v>4.5310698666666669</v>
      </c>
      <c r="BI84" s="8">
        <f t="shared" si="104"/>
        <v>-9.872634675878564E-4</v>
      </c>
      <c r="BJ84" s="8">
        <f t="shared" si="105"/>
        <v>-2.2915427475034278E-4</v>
      </c>
      <c r="BK84" s="8"/>
      <c r="BL84" s="32">
        <v>2910.33</v>
      </c>
      <c r="BM84" s="32">
        <v>39.5</v>
      </c>
      <c r="BN84" s="32">
        <v>51.623730000000002</v>
      </c>
      <c r="BO84" s="8">
        <f t="shared" si="75"/>
        <v>1.3069298734177215</v>
      </c>
      <c r="BP84" s="8">
        <f t="shared" si="106"/>
        <v>-6.9730958477196074E-5</v>
      </c>
      <c r="BQ84" s="8">
        <f t="shared" si="107"/>
        <v>-5.5120926622187483E-5</v>
      </c>
      <c r="BR84" s="8"/>
      <c r="BS84" s="32">
        <v>56058.91</v>
      </c>
      <c r="BT84" s="32">
        <v>22.953100000000003</v>
      </c>
      <c r="BU84" s="32">
        <v>150.11339999999998</v>
      </c>
      <c r="BV84" s="8">
        <f t="shared" si="76"/>
        <v>6.5400054894545816</v>
      </c>
      <c r="BW84" s="8">
        <f t="shared" si="108"/>
        <v>2.7113091710118226E-3</v>
      </c>
      <c r="BX84" s="8">
        <f t="shared" si="109"/>
        <v>4.6783759997026664E-4</v>
      </c>
      <c r="BY84" s="8"/>
      <c r="BZ84" s="32">
        <v>2373.15</v>
      </c>
      <c r="CA84" s="32">
        <v>37.740400000000001</v>
      </c>
      <c r="CB84" s="32">
        <v>103.04390000000001</v>
      </c>
      <c r="CC84" s="8">
        <f t="shared" si="77"/>
        <v>2.7303340717109519</v>
      </c>
      <c r="CD84" s="8">
        <f t="shared" si="110"/>
        <v>-4.8578380400469127E-4</v>
      </c>
      <c r="CE84" s="8">
        <f t="shared" si="111"/>
        <v>-1.8451624319126836E-4</v>
      </c>
      <c r="CF84" s="8"/>
      <c r="CG84" s="32">
        <v>1176.6000000000001</v>
      </c>
      <c r="CH84" s="32">
        <v>29.593700000000002</v>
      </c>
      <c r="CI84" s="8">
        <f t="shared" si="78"/>
        <v>1.8244504742563448</v>
      </c>
      <c r="CJ84" s="32">
        <v>53.992239999999995</v>
      </c>
      <c r="CK84" s="8">
        <f t="shared" si="79"/>
        <v>-1.1401613363515536E-4</v>
      </c>
      <c r="CL84" s="26">
        <f t="shared" si="80"/>
        <v>-1.1148496160862109E-4</v>
      </c>
      <c r="CM84" s="26"/>
      <c r="CN84" s="32">
        <v>1913.33</v>
      </c>
      <c r="CO84" s="32">
        <v>31.0625</v>
      </c>
      <c r="CP84" s="32">
        <v>82.743940000000009</v>
      </c>
      <c r="CQ84" s="8">
        <f t="shared" si="81"/>
        <v>2.663788812877264</v>
      </c>
      <c r="CR84" s="8">
        <f t="shared" si="112"/>
        <v>3.2491654194463254E-5</v>
      </c>
      <c r="CS84" s="8">
        <f t="shared" si="113"/>
        <v>1.1980582535375817E-5</v>
      </c>
      <c r="CT84" s="8"/>
      <c r="CU84" s="32">
        <v>9558.8000000000011</v>
      </c>
      <c r="CV84" s="32">
        <v>6.0489000000000006</v>
      </c>
      <c r="CW84" s="32">
        <v>35.57</v>
      </c>
      <c r="CX84" s="8">
        <f t="shared" si="82"/>
        <v>5.8804080080675822</v>
      </c>
      <c r="CY84" s="8">
        <f t="shared" si="114"/>
        <v>3.9045101874381411E-4</v>
      </c>
      <c r="CZ84" s="8">
        <f t="shared" si="115"/>
        <v>6.8972219736007645E-5</v>
      </c>
      <c r="DA84" s="8"/>
      <c r="DB84" s="32">
        <v>4496.78</v>
      </c>
      <c r="DC84" s="32">
        <v>19.875</v>
      </c>
      <c r="DD84" s="32">
        <v>76.990380000000002</v>
      </c>
      <c r="DE84" s="8">
        <f t="shared" si="83"/>
        <v>3.873729811320755</v>
      </c>
      <c r="DF84" s="8">
        <f t="shared" si="116"/>
        <v>6.3668899554889349E-4</v>
      </c>
      <c r="DG84" s="8">
        <f t="shared" si="117"/>
        <v>1.6418864571277059E-4</v>
      </c>
      <c r="DH84" s="8"/>
      <c r="DI84" s="32">
        <v>2110.86</v>
      </c>
      <c r="DJ84" s="32">
        <v>35.593699999999998</v>
      </c>
      <c r="DK84" s="32">
        <v>51.196309999999997</v>
      </c>
      <c r="DL84" s="8">
        <f t="shared" si="84"/>
        <v>1.4383531355267927</v>
      </c>
      <c r="DM84" s="8">
        <f t="shared" si="118"/>
        <v>2.2542145599295754E-4</v>
      </c>
      <c r="DN84" s="8">
        <f t="shared" si="119"/>
        <v>1.6437042497763343E-4</v>
      </c>
      <c r="DO84" s="8"/>
      <c r="DP84" s="32">
        <v>11442.7</v>
      </c>
      <c r="DQ84" s="32">
        <v>8.8407</v>
      </c>
      <c r="DR84" s="32">
        <v>53.234520000000003</v>
      </c>
      <c r="DS84" s="8">
        <f t="shared" si="85"/>
        <v>6.0215277070820186</v>
      </c>
      <c r="DT84" s="8">
        <f t="shared" si="120"/>
        <v>3.2047377732699286E-4</v>
      </c>
      <c r="DU84" s="8">
        <f t="shared" si="121"/>
        <v>5.7733921462244098E-5</v>
      </c>
      <c r="DV84" s="8"/>
      <c r="DW84" s="32">
        <v>3861.1800000000003</v>
      </c>
      <c r="DX84" s="32">
        <v>49.156600000000005</v>
      </c>
      <c r="DY84" s="32">
        <v>125.3888</v>
      </c>
      <c r="DZ84" s="8">
        <f t="shared" si="86"/>
        <v>2.5508029440604107</v>
      </c>
      <c r="EA84" s="8">
        <f t="shared" si="122"/>
        <v>9.3309282407566527E-5</v>
      </c>
      <c r="EB84" s="8">
        <f t="shared" si="123"/>
        <v>3.6857563017189676E-5</v>
      </c>
      <c r="EC84" s="8"/>
      <c r="ED84" s="32" t="s">
        <v>1</v>
      </c>
      <c r="EE84" s="32" t="s">
        <v>1</v>
      </c>
      <c r="EF84" s="32" t="e">
        <v>#VALUE!</v>
      </c>
      <c r="EG84" s="8" t="e">
        <f t="shared" si="87"/>
        <v>#VALUE!</v>
      </c>
      <c r="EH84" s="8" t="e">
        <f t="shared" si="124"/>
        <v>#VALUE!</v>
      </c>
      <c r="EI84" s="8" t="e">
        <f t="shared" si="125"/>
        <v>#VALUE!</v>
      </c>
      <c r="EJ84" s="8"/>
      <c r="EK84" s="32">
        <v>880.61</v>
      </c>
      <c r="EL84" s="32">
        <v>32.513300000000001</v>
      </c>
      <c r="EM84" s="32">
        <v>31.744420000000002</v>
      </c>
      <c r="EN84" s="8">
        <f t="shared" si="88"/>
        <v>0.9763518314043792</v>
      </c>
      <c r="EO84" s="8">
        <f t="shared" si="126"/>
        <v>-2.105489791424869E-2</v>
      </c>
      <c r="EP84" s="8">
        <f t="shared" si="127"/>
        <v>-2.1076490859615493E-2</v>
      </c>
      <c r="EQ84" s="8"/>
      <c r="ER84" s="33">
        <v>1804.8700000000001</v>
      </c>
      <c r="ES84" s="33">
        <v>26.875</v>
      </c>
      <c r="ET84" s="33">
        <v>37.067389999999996</v>
      </c>
      <c r="EU84" s="1">
        <f t="shared" si="89"/>
        <v>1.3792517209302324</v>
      </c>
      <c r="EV84" s="1">
        <f t="shared" si="128"/>
        <v>-1.0136743873086513E-4</v>
      </c>
      <c r="EW84" s="1">
        <f t="shared" si="129"/>
        <v>-7.7410023107571391E-5</v>
      </c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</row>
    <row r="85" spans="1:254" s="30" customFormat="1" ht="16.5" x14ac:dyDescent="0.3">
      <c r="A85" s="4">
        <v>35671</v>
      </c>
      <c r="B85" s="1">
        <v>20.8521</v>
      </c>
      <c r="C85" s="8">
        <f t="shared" si="67"/>
        <v>9.7992336503277837</v>
      </c>
      <c r="D85" s="1">
        <v>204.33459999999999</v>
      </c>
      <c r="E85" s="2">
        <f t="shared" si="65"/>
        <v>24.819503503877989</v>
      </c>
      <c r="F85" s="8">
        <f t="shared" si="90"/>
        <v>1.9443476720194718E-2</v>
      </c>
      <c r="G85" s="26">
        <f t="shared" si="91"/>
        <v>1.8335292456594487E-2</v>
      </c>
      <c r="H85" s="1">
        <v>3219.61</v>
      </c>
      <c r="I85" s="1"/>
      <c r="J85" s="1">
        <v>16.523400000000002</v>
      </c>
      <c r="K85" s="8">
        <f t="shared" si="68"/>
        <v>9.5866347119842157</v>
      </c>
      <c r="L85" s="1">
        <v>158.40380000000002</v>
      </c>
      <c r="M85" s="2">
        <f t="shared" si="92"/>
        <v>16.522754946976754</v>
      </c>
      <c r="N85" s="8">
        <f t="shared" si="93"/>
        <v>-6.2884598629754749E-4</v>
      </c>
      <c r="O85" s="26">
        <f t="shared" si="94"/>
        <v>-6.0772525876018335E-4</v>
      </c>
      <c r="P85" s="1">
        <v>16993.84</v>
      </c>
      <c r="Q85" s="1"/>
      <c r="R85" s="1">
        <v>4224.88</v>
      </c>
      <c r="S85" s="1">
        <v>28.656200000000002</v>
      </c>
      <c r="T85" s="1">
        <v>142.15460000000002</v>
      </c>
      <c r="U85" s="2">
        <f t="shared" si="66"/>
        <v>4.9606926249816796</v>
      </c>
      <c r="V85" s="2">
        <f t="shared" si="95"/>
        <v>0.41381494681307807</v>
      </c>
      <c r="W85" s="2">
        <f t="shared" si="69"/>
        <v>7.5647269728740696E-2</v>
      </c>
      <c r="X85" s="1"/>
      <c r="Y85" s="31">
        <v>33.111200000000004</v>
      </c>
      <c r="Z85" s="1">
        <v>55.099270000000004</v>
      </c>
      <c r="AA85" s="2">
        <f t="shared" si="70"/>
        <v>1.6640674454565223</v>
      </c>
      <c r="AB85" s="2">
        <f t="shared" si="96"/>
        <v>1.252985412058214E-4</v>
      </c>
      <c r="AC85" s="2">
        <f t="shared" si="97"/>
        <v>7.3014834839124632E-5</v>
      </c>
      <c r="AD85" s="1">
        <v>4237.62</v>
      </c>
      <c r="AE85" s="1"/>
      <c r="AF85" s="32">
        <v>1197.01</v>
      </c>
      <c r="AG85" s="32">
        <v>899.47</v>
      </c>
      <c r="AH85" s="32">
        <v>6963.2929999999997</v>
      </c>
      <c r="AI85" s="32"/>
      <c r="AJ85" s="32">
        <v>2677.08</v>
      </c>
      <c r="AK85" s="32">
        <v>24.066200000000002</v>
      </c>
      <c r="AL85" s="32">
        <v>64.258499999999998</v>
      </c>
      <c r="AM85" s="7">
        <f t="shared" si="71"/>
        <v>2.6700725498832383</v>
      </c>
      <c r="AN85" s="7">
        <f t="shared" si="98"/>
        <v>-1.371468979061722E-4</v>
      </c>
      <c r="AO85" s="7">
        <f t="shared" si="99"/>
        <v>-4.8044348071485388E-5</v>
      </c>
      <c r="AP85" s="7"/>
      <c r="AQ85" s="32">
        <v>4879.84</v>
      </c>
      <c r="AR85" s="32">
        <v>30.593800000000002</v>
      </c>
      <c r="AS85" s="32">
        <v>151.40010000000001</v>
      </c>
      <c r="AT85" s="32">
        <f t="shared" si="72"/>
        <v>4.9487183677738624</v>
      </c>
      <c r="AU85" s="32">
        <f t="shared" si="100"/>
        <v>-2.6932584932462387</v>
      </c>
      <c r="AV85" s="32">
        <f t="shared" si="101"/>
        <v>-0.5299964538521369</v>
      </c>
      <c r="AW85" s="32"/>
      <c r="AX85" s="32">
        <v>165.78</v>
      </c>
      <c r="AY85" s="32">
        <v>0.77680000000000005</v>
      </c>
      <c r="AZ85" s="32">
        <v>2.7694299999999998</v>
      </c>
      <c r="BA85" s="8">
        <f t="shared" si="73"/>
        <v>3.5651776519052518</v>
      </c>
      <c r="BB85" s="8">
        <f t="shared" si="102"/>
        <v>6.7919848076167272E-2</v>
      </c>
      <c r="BC85" s="8">
        <f t="shared" si="103"/>
        <v>2.118617279999957E-2</v>
      </c>
      <c r="BD85" s="8"/>
      <c r="BE85" s="32">
        <v>30525.52</v>
      </c>
      <c r="BF85" s="32">
        <v>17.75</v>
      </c>
      <c r="BG85" s="32">
        <v>80.426500000000004</v>
      </c>
      <c r="BH85" s="8">
        <f t="shared" si="74"/>
        <v>4.5310704225352119</v>
      </c>
      <c r="BI85" s="8">
        <f t="shared" si="104"/>
        <v>4.5965898396828113E-5</v>
      </c>
      <c r="BJ85" s="8">
        <f t="shared" si="105"/>
        <v>9.8666666712432516E-6</v>
      </c>
      <c r="BK85" s="8"/>
      <c r="BL85" s="32">
        <v>2874.08</v>
      </c>
      <c r="BM85" s="32">
        <v>38.718699999999998</v>
      </c>
      <c r="BN85" s="32">
        <v>50.697989999999997</v>
      </c>
      <c r="BO85" s="8">
        <f t="shared" si="75"/>
        <v>1.3093928773435057</v>
      </c>
      <c r="BP85" s="8">
        <f t="shared" si="106"/>
        <v>0.12600939902649821</v>
      </c>
      <c r="BQ85" s="8">
        <f t="shared" si="107"/>
        <v>9.5364310101261118E-2</v>
      </c>
      <c r="BR85" s="8"/>
      <c r="BS85" s="32">
        <v>56249.72</v>
      </c>
      <c r="BT85" s="32">
        <v>23.031200000000002</v>
      </c>
      <c r="BU85" s="32">
        <v>150.4401</v>
      </c>
      <c r="BV85" s="8">
        <f t="shared" si="76"/>
        <v>6.5320130952794466</v>
      </c>
      <c r="BW85" s="8">
        <f t="shared" si="108"/>
        <v>-1.201071021358215</v>
      </c>
      <c r="BX85" s="8">
        <f t="shared" si="109"/>
        <v>-0.18407442872637192</v>
      </c>
      <c r="BY85" s="8"/>
      <c r="BZ85" s="32">
        <v>2076.75</v>
      </c>
      <c r="CA85" s="32">
        <v>33.026699999999998</v>
      </c>
      <c r="CB85" s="32">
        <v>90.174000000000007</v>
      </c>
      <c r="CC85" s="8">
        <f t="shared" si="77"/>
        <v>2.7303363642144087</v>
      </c>
      <c r="CD85" s="8">
        <f t="shared" si="110"/>
        <v>2.2147635183732205E-4</v>
      </c>
      <c r="CE85" s="8">
        <f t="shared" si="111"/>
        <v>7.5713823921574885E-5</v>
      </c>
      <c r="CF85" s="8"/>
      <c r="CG85" s="32">
        <v>1080.93</v>
      </c>
      <c r="CH85" s="32">
        <v>27.1875</v>
      </c>
      <c r="CI85" s="8">
        <f t="shared" si="78"/>
        <v>1.8278922298850573</v>
      </c>
      <c r="CJ85" s="32">
        <v>49.695819999999998</v>
      </c>
      <c r="CK85" s="8">
        <f t="shared" si="79"/>
        <v>-9.7713507352525597E-2</v>
      </c>
      <c r="CL85" s="26">
        <f t="shared" si="80"/>
        <v>-9.3572731155620481E-2</v>
      </c>
      <c r="CM85" s="26"/>
      <c r="CN85" s="32">
        <v>1752.72</v>
      </c>
      <c r="CO85" s="32">
        <v>28.343700000000002</v>
      </c>
      <c r="CP85" s="32">
        <v>75.532499999999999</v>
      </c>
      <c r="CQ85" s="8">
        <f t="shared" si="81"/>
        <v>2.6648779093766866</v>
      </c>
      <c r="CR85" s="8">
        <f t="shared" si="112"/>
        <v>8.6189158372533256E-2</v>
      </c>
      <c r="CS85" s="8">
        <f t="shared" si="113"/>
        <v>3.0869024450693949E-2</v>
      </c>
      <c r="CT85" s="8"/>
      <c r="CU85" s="32">
        <v>10041.68</v>
      </c>
      <c r="CV85" s="32">
        <v>6.3545000000000007</v>
      </c>
      <c r="CW85" s="32">
        <v>37.366879999999995</v>
      </c>
      <c r="CX85" s="8">
        <f t="shared" si="82"/>
        <v>5.8803808324809177</v>
      </c>
      <c r="CY85" s="8">
        <f t="shared" si="114"/>
        <v>-9.9105125174060163E-4</v>
      </c>
      <c r="CZ85" s="8">
        <f t="shared" si="115"/>
        <v>-1.7268726545593971E-4</v>
      </c>
      <c r="DA85" s="8"/>
      <c r="DB85" s="32">
        <v>4180.96</v>
      </c>
      <c r="DC85" s="32">
        <v>18.479200000000002</v>
      </c>
      <c r="DD85" s="32">
        <v>71.659440000000004</v>
      </c>
      <c r="DE85" s="8">
        <f t="shared" si="83"/>
        <v>3.8778431966751805</v>
      </c>
      <c r="DF85" s="8">
        <f t="shared" si="116"/>
        <v>0.30572699626299443</v>
      </c>
      <c r="DG85" s="8">
        <f t="shared" si="117"/>
        <v>7.6012070641502838E-2</v>
      </c>
      <c r="DH85" s="8"/>
      <c r="DI85" s="32">
        <v>1771.71</v>
      </c>
      <c r="DJ85" s="32">
        <v>29.875</v>
      </c>
      <c r="DK85" s="32">
        <v>42.538820000000001</v>
      </c>
      <c r="DL85" s="8">
        <f t="shared" si="84"/>
        <v>1.4238935564853556</v>
      </c>
      <c r="DM85" s="8">
        <f t="shared" si="118"/>
        <v>-0.67768526059718726</v>
      </c>
      <c r="DN85" s="8">
        <f t="shared" si="119"/>
        <v>-0.43197992386292938</v>
      </c>
      <c r="DO85" s="8"/>
      <c r="DP85" s="32">
        <v>10840.45</v>
      </c>
      <c r="DQ85" s="32">
        <v>8.3754000000000008</v>
      </c>
      <c r="DR85" s="32">
        <v>50.432700000000004</v>
      </c>
      <c r="DS85" s="8">
        <f t="shared" si="85"/>
        <v>6.0215273300379684</v>
      </c>
      <c r="DT85" s="8">
        <f t="shared" si="120"/>
        <v>-1.9543554251083084E-5</v>
      </c>
      <c r="DU85" s="8">
        <f t="shared" si="121"/>
        <v>-3.1578947390364931E-6</v>
      </c>
      <c r="DV85" s="8"/>
      <c r="DW85" s="32">
        <v>3412.8</v>
      </c>
      <c r="DX85" s="32">
        <v>43.448300000000003</v>
      </c>
      <c r="DY85" s="32">
        <v>110.898</v>
      </c>
      <c r="DZ85" s="8">
        <f t="shared" si="86"/>
        <v>2.5524128677071367</v>
      </c>
      <c r="EA85" s="8">
        <f t="shared" si="122"/>
        <v>0.19020185336460421</v>
      </c>
      <c r="EB85" s="8">
        <f t="shared" si="123"/>
        <v>6.9948445580033436E-2</v>
      </c>
      <c r="EC85" s="8"/>
      <c r="ED85" s="32" t="s">
        <v>1</v>
      </c>
      <c r="EE85" s="32" t="s">
        <v>1</v>
      </c>
      <c r="EF85" s="32" t="e">
        <v>#VALUE!</v>
      </c>
      <c r="EG85" s="8" t="e">
        <f t="shared" si="87"/>
        <v>#VALUE!</v>
      </c>
      <c r="EH85" s="8" t="e">
        <f t="shared" si="124"/>
        <v>#VALUE!</v>
      </c>
      <c r="EI85" s="8" t="e">
        <f t="shared" si="125"/>
        <v>#VALUE!</v>
      </c>
      <c r="EJ85" s="8"/>
      <c r="EK85" s="32">
        <v>878.34</v>
      </c>
      <c r="EL85" s="32">
        <v>32.429300000000005</v>
      </c>
      <c r="EM85" s="32">
        <v>56.156239999999997</v>
      </c>
      <c r="EN85" s="8">
        <f t="shared" si="88"/>
        <v>1.7316513153228712</v>
      </c>
      <c r="EO85" s="8">
        <f t="shared" si="126"/>
        <v>33.195661567047416</v>
      </c>
      <c r="EP85" s="8">
        <f t="shared" si="127"/>
        <v>24.493833553837959</v>
      </c>
      <c r="EQ85" s="8"/>
      <c r="ER85" s="33">
        <v>1591.42</v>
      </c>
      <c r="ES85" s="33">
        <v>23.656200000000002</v>
      </c>
      <c r="ET85" s="33">
        <v>32.5518</v>
      </c>
      <c r="EU85" s="1">
        <f t="shared" si="89"/>
        <v>1.3760367261014024</v>
      </c>
      <c r="EV85" s="1">
        <f t="shared" si="128"/>
        <v>-0.11191266791866772</v>
      </c>
      <c r="EW85" s="1">
        <f t="shared" si="129"/>
        <v>-7.6054560669764903E-2</v>
      </c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</row>
    <row r="86" spans="1:254" s="30" customFormat="1" ht="16.5" x14ac:dyDescent="0.3">
      <c r="A86" s="4">
        <v>35703</v>
      </c>
      <c r="B86" s="1">
        <v>22.685200000000002</v>
      </c>
      <c r="C86" s="8">
        <f t="shared" si="67"/>
        <v>9.7992567841588336</v>
      </c>
      <c r="D86" s="1">
        <v>222.29810000000001</v>
      </c>
      <c r="E86" s="2">
        <f t="shared" si="65"/>
        <v>27.104253659480484</v>
      </c>
      <c r="F86" s="8">
        <f t="shared" si="90"/>
        <v>-5.0359227128449441E-4</v>
      </c>
      <c r="G86" s="26">
        <f t="shared" si="91"/>
        <v>-5.2479558412699134E-4</v>
      </c>
      <c r="H86" s="1">
        <v>3515.9900000000002</v>
      </c>
      <c r="I86" s="1"/>
      <c r="J86" s="1">
        <v>16.539000000000001</v>
      </c>
      <c r="K86" s="8">
        <f t="shared" si="68"/>
        <v>9.5866497369853079</v>
      </c>
      <c r="L86" s="1">
        <v>158.55360000000002</v>
      </c>
      <c r="M86" s="2">
        <f t="shared" si="92"/>
        <v>16.538369748837219</v>
      </c>
      <c r="N86" s="8">
        <f t="shared" si="93"/>
        <v>-2.4838129805510793E-4</v>
      </c>
      <c r="O86" s="26">
        <f t="shared" si="94"/>
        <v>-2.4849849306787797E-4</v>
      </c>
      <c r="P86" s="1">
        <v>17009.900000000001</v>
      </c>
      <c r="Q86" s="1"/>
      <c r="R86" s="1">
        <v>4507.93</v>
      </c>
      <c r="S86" s="1">
        <v>30.5</v>
      </c>
      <c r="T86" s="1">
        <v>151.30089999999998</v>
      </c>
      <c r="U86" s="2">
        <f t="shared" si="66"/>
        <v>4.9606852459016384</v>
      </c>
      <c r="V86" s="2">
        <f t="shared" si="95"/>
        <v>-1.0827158115189175E-3</v>
      </c>
      <c r="W86" s="2">
        <f t="shared" si="69"/>
        <v>-2.2506194124360945E-4</v>
      </c>
      <c r="X86" s="1"/>
      <c r="Y86" s="31">
        <v>37.307600000000001</v>
      </c>
      <c r="Z86" s="1">
        <v>62.082329999999999</v>
      </c>
      <c r="AA86" s="2">
        <f t="shared" si="70"/>
        <v>1.6640665708863609</v>
      </c>
      <c r="AB86" s="2">
        <f t="shared" si="96"/>
        <v>-5.1241765412680089E-5</v>
      </c>
      <c r="AC86" s="2">
        <f t="shared" si="97"/>
        <v>-3.2628113755706067E-5</v>
      </c>
      <c r="AD86" s="1">
        <v>4790.09</v>
      </c>
      <c r="AE86" s="1"/>
      <c r="AF86" s="32">
        <v>1262.56</v>
      </c>
      <c r="AG86" s="32">
        <v>947.28</v>
      </c>
      <c r="AH86" s="32">
        <v>7334.5169999999998</v>
      </c>
      <c r="AI86" s="32"/>
      <c r="AJ86" s="32">
        <v>3034.12</v>
      </c>
      <c r="AK86" s="32">
        <v>27.2212</v>
      </c>
      <c r="AL86" s="32">
        <v>72.682559999999995</v>
      </c>
      <c r="AM86" s="7">
        <f t="shared" si="71"/>
        <v>2.6700718557594816</v>
      </c>
      <c r="AN86" s="7">
        <f t="shared" si="98"/>
        <v>-4.7527021506488411E-5</v>
      </c>
      <c r="AO86" s="7">
        <f t="shared" si="99"/>
        <v>-1.8894881607778302E-5</v>
      </c>
      <c r="AP86" s="7"/>
      <c r="AQ86" s="32">
        <v>5109.13</v>
      </c>
      <c r="AR86" s="32">
        <v>32.031300000000002</v>
      </c>
      <c r="AS86" s="32">
        <v>158.51390000000001</v>
      </c>
      <c r="AT86" s="32">
        <f t="shared" si="72"/>
        <v>4.948718909316824</v>
      </c>
      <c r="AU86" s="32">
        <f t="shared" si="100"/>
        <v>8.3915872698350216E-5</v>
      </c>
      <c r="AV86" s="32">
        <f t="shared" si="101"/>
        <v>1.7346325074107938E-5</v>
      </c>
      <c r="AW86" s="32"/>
      <c r="AX86" s="32">
        <v>165.3</v>
      </c>
      <c r="AY86" s="32">
        <v>0.77460000000000007</v>
      </c>
      <c r="AZ86" s="32">
        <v>2.7614700000000001</v>
      </c>
      <c r="BA86" s="8">
        <f t="shared" si="73"/>
        <v>3.5650271107668474</v>
      </c>
      <c r="BB86" s="8">
        <f t="shared" si="102"/>
        <v>-4.1631399120045648E-4</v>
      </c>
      <c r="BC86" s="8">
        <f t="shared" si="103"/>
        <v>-1.1660916580822495E-4</v>
      </c>
      <c r="BD86" s="8"/>
      <c r="BE86" s="32">
        <v>31548.82</v>
      </c>
      <c r="BF86" s="32">
        <v>18.3125</v>
      </c>
      <c r="BG86" s="32">
        <v>82.532939999999996</v>
      </c>
      <c r="BH86" s="8">
        <f t="shared" si="74"/>
        <v>4.5069182252559727</v>
      </c>
      <c r="BI86" s="8">
        <f t="shared" si="104"/>
        <v>-1.9679142716971652</v>
      </c>
      <c r="BJ86" s="8">
        <f t="shared" si="105"/>
        <v>-0.44228711267607013</v>
      </c>
      <c r="BK86" s="8"/>
      <c r="BL86" s="32">
        <v>3082.85</v>
      </c>
      <c r="BM86" s="32">
        <v>41.531200000000005</v>
      </c>
      <c r="BN86" s="32">
        <v>54.380660000000006</v>
      </c>
      <c r="BO86" s="8">
        <f t="shared" si="75"/>
        <v>1.3093929383210694</v>
      </c>
      <c r="BP86" s="8">
        <f t="shared" si="106"/>
        <v>3.2037200351076548E-6</v>
      </c>
      <c r="BQ86" s="8">
        <f t="shared" si="107"/>
        <v>2.5324713899266271E-6</v>
      </c>
      <c r="BR86" s="8"/>
      <c r="BS86" s="32">
        <v>56364.200000000004</v>
      </c>
      <c r="BT86" s="32">
        <v>23.078100000000003</v>
      </c>
      <c r="BU86" s="32">
        <v>150.74630000000002</v>
      </c>
      <c r="BV86" s="8">
        <f t="shared" si="76"/>
        <v>6.5320065343334157</v>
      </c>
      <c r="BW86" s="8">
        <f t="shared" si="108"/>
        <v>-9.8803385782189525E-4</v>
      </c>
      <c r="BX86" s="8">
        <f t="shared" si="109"/>
        <v>-1.5141416859959511E-4</v>
      </c>
      <c r="BY86" s="8"/>
      <c r="BZ86" s="32">
        <v>2154.75</v>
      </c>
      <c r="CA86" s="32">
        <v>34.267200000000003</v>
      </c>
      <c r="CB86" s="32">
        <v>93.560810000000004</v>
      </c>
      <c r="CC86" s="8">
        <f t="shared" si="77"/>
        <v>2.7303313372554512</v>
      </c>
      <c r="CD86" s="8">
        <f t="shared" si="110"/>
        <v>-4.61813674471033E-4</v>
      </c>
      <c r="CE86" s="8">
        <f t="shared" si="111"/>
        <v>-1.7225980799562279E-4</v>
      </c>
      <c r="CF86" s="8"/>
      <c r="CG86" s="32">
        <v>1221.33</v>
      </c>
      <c r="CH86" s="32">
        <v>30.718700000000002</v>
      </c>
      <c r="CI86" s="8">
        <f t="shared" si="78"/>
        <v>1.827896037267202</v>
      </c>
      <c r="CJ86" s="32">
        <v>56.150590000000001</v>
      </c>
      <c r="CK86" s="8">
        <f t="shared" si="79"/>
        <v>-1.1023551597289067E-4</v>
      </c>
      <c r="CL86" s="26">
        <f t="shared" si="80"/>
        <v>-1.1695782988141445E-4</v>
      </c>
      <c r="CM86" s="26"/>
      <c r="CN86" s="32">
        <v>1783.64</v>
      </c>
      <c r="CO86" s="32">
        <v>28.843700000000002</v>
      </c>
      <c r="CP86" s="32">
        <v>76.864999999999995</v>
      </c>
      <c r="CQ86" s="8">
        <f t="shared" si="81"/>
        <v>2.664880025794194</v>
      </c>
      <c r="CR86" s="8">
        <f t="shared" si="112"/>
        <v>1.6126836854729097E-4</v>
      </c>
      <c r="CS86" s="8">
        <f t="shared" si="113"/>
        <v>6.104531165207483E-5</v>
      </c>
      <c r="CT86" s="8"/>
      <c r="CU86" s="32">
        <v>9597.2100000000009</v>
      </c>
      <c r="CV86" s="32">
        <v>6.0731999999999999</v>
      </c>
      <c r="CW86" s="32">
        <v>35.726889999999997</v>
      </c>
      <c r="CX86" s="8">
        <f t="shared" si="82"/>
        <v>5.8827125732727392</v>
      </c>
      <c r="CY86" s="8">
        <f t="shared" si="114"/>
        <v>8.5217862568510161E-2</v>
      </c>
      <c r="CZ86" s="8">
        <f t="shared" si="115"/>
        <v>1.4161128176889859E-2</v>
      </c>
      <c r="DA86" s="8"/>
      <c r="DB86" s="32">
        <v>4534.4800000000005</v>
      </c>
      <c r="DC86" s="32">
        <v>20.041700000000002</v>
      </c>
      <c r="DD86" s="32">
        <v>77.718559999999997</v>
      </c>
      <c r="DE86" s="8">
        <f t="shared" si="83"/>
        <v>3.8778426979747223</v>
      </c>
      <c r="DF86" s="8">
        <f t="shared" si="116"/>
        <v>-3.7247438527159726E-5</v>
      </c>
      <c r="DG86" s="8">
        <f t="shared" si="117"/>
        <v>-9.9948049765430369E-6</v>
      </c>
      <c r="DH86" s="8"/>
      <c r="DI86" s="32">
        <v>1845.1100000000001</v>
      </c>
      <c r="DJ86" s="32">
        <v>30.9375</v>
      </c>
      <c r="DK86" s="32">
        <v>44.051700000000004</v>
      </c>
      <c r="DL86" s="8">
        <f t="shared" si="84"/>
        <v>1.4238933333333335</v>
      </c>
      <c r="DM86" s="8">
        <f t="shared" si="118"/>
        <v>-9.6614248204162407E-6</v>
      </c>
      <c r="DN86" s="8">
        <f t="shared" si="119"/>
        <v>-6.9037656904580302E-6</v>
      </c>
      <c r="DO86" s="8"/>
      <c r="DP86" s="32">
        <v>10507.86</v>
      </c>
      <c r="DQ86" s="32">
        <v>8.1185000000000009</v>
      </c>
      <c r="DR86" s="32">
        <v>49.106660000000005</v>
      </c>
      <c r="DS86" s="8">
        <f t="shared" si="85"/>
        <v>6.0487356038677094</v>
      </c>
      <c r="DT86" s="8">
        <f t="shared" si="120"/>
        <v>1.3541470818585843</v>
      </c>
      <c r="DU86" s="8">
        <f t="shared" si="121"/>
        <v>0.22089037108675424</v>
      </c>
      <c r="DV86" s="8"/>
      <c r="DW86" s="32">
        <v>3732.2400000000002</v>
      </c>
      <c r="DX86" s="32">
        <v>47.293300000000002</v>
      </c>
      <c r="DY86" s="32">
        <v>120.71190000000001</v>
      </c>
      <c r="DZ86" s="8">
        <f t="shared" si="86"/>
        <v>2.5524101722654162</v>
      </c>
      <c r="EA86" s="8">
        <f t="shared" si="122"/>
        <v>-3.121454936693188E-4</v>
      </c>
      <c r="EB86" s="8">
        <f t="shared" si="123"/>
        <v>-1.2747633392251601E-4</v>
      </c>
      <c r="EC86" s="8"/>
      <c r="ED86" s="32" t="s">
        <v>1</v>
      </c>
      <c r="EE86" s="32" t="s">
        <v>1</v>
      </c>
      <c r="EF86" s="32" t="e">
        <v>#VALUE!</v>
      </c>
      <c r="EG86" s="8" t="e">
        <f t="shared" si="87"/>
        <v>#VALUE!</v>
      </c>
      <c r="EH86" s="8" t="e">
        <f t="shared" si="124"/>
        <v>#VALUE!</v>
      </c>
      <c r="EI86" s="8" t="e">
        <f t="shared" si="125"/>
        <v>#VALUE!</v>
      </c>
      <c r="EJ86" s="8"/>
      <c r="EK86" s="32">
        <v>976.18000000000006</v>
      </c>
      <c r="EL86" s="32">
        <v>36.041899999999998</v>
      </c>
      <c r="EM86" s="32">
        <v>62.41198</v>
      </c>
      <c r="EN86" s="8">
        <f t="shared" si="88"/>
        <v>1.7316506621460024</v>
      </c>
      <c r="EO86" s="8">
        <f t="shared" si="126"/>
        <v>-3.8723009340254259E-5</v>
      </c>
      <c r="EP86" s="8">
        <f t="shared" si="127"/>
        <v>-2.3541735388654672E-5</v>
      </c>
      <c r="EQ86" s="8"/>
      <c r="ER86" s="33">
        <v>1601.93</v>
      </c>
      <c r="ES86" s="33">
        <v>23.8125</v>
      </c>
      <c r="ET86" s="33">
        <v>32.766799999999996</v>
      </c>
      <c r="EU86" s="1">
        <f t="shared" si="89"/>
        <v>1.3760335958005248</v>
      </c>
      <c r="EV86" s="1">
        <f t="shared" si="128"/>
        <v>-1.0223343545240434E-4</v>
      </c>
      <c r="EW86" s="1">
        <f t="shared" si="129"/>
        <v>-7.4540289648622471E-5</v>
      </c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</row>
    <row r="87" spans="1:254" s="30" customFormat="1" ht="16.5" x14ac:dyDescent="0.3">
      <c r="A87" s="4">
        <v>35734</v>
      </c>
      <c r="B87" s="1">
        <v>21.5395</v>
      </c>
      <c r="C87" s="8">
        <f t="shared" si="67"/>
        <v>9.8191601476357402</v>
      </c>
      <c r="D87" s="1">
        <v>211.49980000000002</v>
      </c>
      <c r="E87" s="2">
        <f t="shared" si="65"/>
        <v>25.735315361916911</v>
      </c>
      <c r="F87" s="8">
        <f t="shared" si="90"/>
        <v>-0.44011013937857513</v>
      </c>
      <c r="G87" s="26">
        <f t="shared" si="91"/>
        <v>-0.42870849761080443</v>
      </c>
      <c r="H87" s="1">
        <v>3338.41</v>
      </c>
      <c r="I87" s="1"/>
      <c r="J87" s="1">
        <v>16.25</v>
      </c>
      <c r="K87" s="8">
        <f t="shared" si="68"/>
        <v>9.6535261538461548</v>
      </c>
      <c r="L87" s="1">
        <v>156.86980000000003</v>
      </c>
      <c r="M87" s="2">
        <f t="shared" si="92"/>
        <v>16.249320904186057</v>
      </c>
      <c r="N87" s="8">
        <f t="shared" si="93"/>
        <v>-1.0964054162251544</v>
      </c>
      <c r="O87" s="26">
        <f t="shared" si="94"/>
        <v>-1.0867417739887766</v>
      </c>
      <c r="P87" s="1">
        <v>16712.61</v>
      </c>
      <c r="Q87" s="1"/>
      <c r="R87" s="1">
        <v>4184.62</v>
      </c>
      <c r="S87" s="1">
        <v>28.3125</v>
      </c>
      <c r="T87" s="1">
        <v>140.4494</v>
      </c>
      <c r="U87" s="2">
        <f t="shared" si="66"/>
        <v>4.9606852097130245</v>
      </c>
      <c r="V87" s="2">
        <f t="shared" si="95"/>
        <v>-5.2790194785222063E-6</v>
      </c>
      <c r="W87" s="2">
        <f t="shared" si="69"/>
        <v>-1.024590153164695E-6</v>
      </c>
      <c r="X87" s="1"/>
      <c r="Y87" s="31">
        <v>36.875</v>
      </c>
      <c r="Z87" s="1">
        <v>55.942509999999999</v>
      </c>
      <c r="AA87" s="2">
        <f t="shared" si="70"/>
        <v>1.5170850169491525</v>
      </c>
      <c r="AB87" s="2">
        <f t="shared" si="96"/>
        <v>-8.6737371931951923</v>
      </c>
      <c r="AC87" s="2">
        <f t="shared" si="97"/>
        <v>-5.419944801434557</v>
      </c>
      <c r="AD87" s="1">
        <v>4734.54</v>
      </c>
      <c r="AE87" s="1"/>
      <c r="AF87" s="32">
        <v>1220.4000000000001</v>
      </c>
      <c r="AG87" s="32">
        <v>914.62</v>
      </c>
      <c r="AH87" s="32">
        <v>7091.4279999999999</v>
      </c>
      <c r="AI87" s="32"/>
      <c r="AJ87" s="32">
        <v>2687.91</v>
      </c>
      <c r="AK87" s="32">
        <v>24.115100000000002</v>
      </c>
      <c r="AL87" s="32">
        <v>64.389120000000005</v>
      </c>
      <c r="AM87" s="7">
        <f t="shared" si="71"/>
        <v>2.6700747664326503</v>
      </c>
      <c r="AN87" s="7">
        <f t="shared" si="98"/>
        <v>1.9948543058300681E-4</v>
      </c>
      <c r="AO87" s="7">
        <f t="shared" si="99"/>
        <v>7.0191174527778344E-5</v>
      </c>
      <c r="AP87" s="7"/>
      <c r="AQ87" s="32">
        <v>4899.78</v>
      </c>
      <c r="AR87" s="32">
        <v>30.718800000000002</v>
      </c>
      <c r="AS87" s="32">
        <v>152.01870000000002</v>
      </c>
      <c r="AT87" s="32">
        <f t="shared" si="72"/>
        <v>4.9487186999492172</v>
      </c>
      <c r="AU87" s="32">
        <f t="shared" si="100"/>
        <v>-3.2507733648796403E-5</v>
      </c>
      <c r="AV87" s="32">
        <f t="shared" si="101"/>
        <v>-6.4315216494748029E-6</v>
      </c>
      <c r="AW87" s="32"/>
      <c r="AX87" s="32">
        <v>129.81</v>
      </c>
      <c r="AY87" s="32">
        <v>0.60830000000000006</v>
      </c>
      <c r="AZ87" s="32">
        <v>2.16859</v>
      </c>
      <c r="BA87" s="8">
        <f t="shared" si="73"/>
        <v>3.5650008219628471</v>
      </c>
      <c r="BB87" s="8">
        <f t="shared" si="102"/>
        <v>-6.4802690524986997E-5</v>
      </c>
      <c r="BC87" s="8">
        <f t="shared" si="103"/>
        <v>-1.5991479473176362E-5</v>
      </c>
      <c r="BD87" s="8"/>
      <c r="BE87" s="32">
        <v>30149.040000000001</v>
      </c>
      <c r="BF87" s="32">
        <v>17.5</v>
      </c>
      <c r="BG87" s="32">
        <v>78.870999999999995</v>
      </c>
      <c r="BH87" s="8">
        <f t="shared" si="74"/>
        <v>4.5069142857142852</v>
      </c>
      <c r="BI87" s="8">
        <f t="shared" si="104"/>
        <v>-3.1792877508132143E-4</v>
      </c>
      <c r="BJ87" s="8">
        <f t="shared" si="105"/>
        <v>-6.8941979524339558E-5</v>
      </c>
      <c r="BK87" s="8"/>
      <c r="BL87" s="32">
        <v>3078.21</v>
      </c>
      <c r="BM87" s="32">
        <v>41.468700000000005</v>
      </c>
      <c r="BN87" s="32">
        <v>54.298830000000002</v>
      </c>
      <c r="BO87" s="8">
        <f t="shared" si="75"/>
        <v>1.3093931085372823</v>
      </c>
      <c r="BP87" s="8">
        <f t="shared" si="106"/>
        <v>9.2495056039861609E-6</v>
      </c>
      <c r="BQ87" s="8">
        <f t="shared" si="107"/>
        <v>7.0586450649084975E-6</v>
      </c>
      <c r="BR87" s="8"/>
      <c r="BS87" s="32">
        <v>47032.270000000004</v>
      </c>
      <c r="BT87" s="32">
        <v>19.25</v>
      </c>
      <c r="BU87" s="32">
        <v>125.74090000000001</v>
      </c>
      <c r="BV87" s="8">
        <f t="shared" si="76"/>
        <v>6.531994805194806</v>
      </c>
      <c r="BW87" s="8">
        <f t="shared" si="108"/>
        <v>-1.6214783463032534E-3</v>
      </c>
      <c r="BX87" s="8">
        <f t="shared" si="109"/>
        <v>-2.2578591824640171E-4</v>
      </c>
      <c r="BY87" s="8"/>
      <c r="BZ87" s="32">
        <v>2129.02</v>
      </c>
      <c r="CA87" s="32">
        <v>33.74</v>
      </c>
      <c r="CB87" s="32">
        <v>92.121440000000007</v>
      </c>
      <c r="CC87" s="8">
        <f t="shared" si="77"/>
        <v>2.730333135743924</v>
      </c>
      <c r="CD87" s="8">
        <f t="shared" si="110"/>
        <v>1.6697369311568133E-4</v>
      </c>
      <c r="CE87" s="8">
        <f t="shared" si="111"/>
        <v>6.0681001083473518E-5</v>
      </c>
      <c r="CF87" s="8"/>
      <c r="CG87" s="32">
        <v>1273.76</v>
      </c>
      <c r="CH87" s="32">
        <v>31.8125</v>
      </c>
      <c r="CI87" s="8">
        <f t="shared" si="78"/>
        <v>1.8278928094302556</v>
      </c>
      <c r="CJ87" s="32">
        <v>58.149840000000005</v>
      </c>
      <c r="CK87" s="8">
        <f t="shared" si="79"/>
        <v>1.0092025883122666E-4</v>
      </c>
      <c r="CL87" s="26">
        <f t="shared" si="80"/>
        <v>1.026855628569745E-4</v>
      </c>
      <c r="CM87" s="26"/>
      <c r="CN87" s="32">
        <v>1773.98</v>
      </c>
      <c r="CO87" s="32">
        <v>28.6875</v>
      </c>
      <c r="CP87" s="32">
        <v>76.448560000000001</v>
      </c>
      <c r="CQ87" s="8">
        <f t="shared" si="81"/>
        <v>2.6648735511982573</v>
      </c>
      <c r="CR87" s="8">
        <f t="shared" si="112"/>
        <v>-4.9632167631026504E-4</v>
      </c>
      <c r="CS87" s="8">
        <f t="shared" si="113"/>
        <v>-1.8573997093218608E-4</v>
      </c>
      <c r="CT87" s="8"/>
      <c r="CU87" s="32">
        <v>9424.36</v>
      </c>
      <c r="CV87" s="32">
        <v>5.9638</v>
      </c>
      <c r="CW87" s="32">
        <v>35.083440000000003</v>
      </c>
      <c r="CX87" s="8">
        <f t="shared" si="82"/>
        <v>5.8827324859988606</v>
      </c>
      <c r="CY87" s="8">
        <f t="shared" si="114"/>
        <v>7.0501335392587179E-4</v>
      </c>
      <c r="CZ87" s="8">
        <f t="shared" si="115"/>
        <v>1.1875551604101364E-4</v>
      </c>
      <c r="DA87" s="8"/>
      <c r="DB87" s="32">
        <v>5354.6500000000005</v>
      </c>
      <c r="DC87" s="32">
        <v>23.666700000000002</v>
      </c>
      <c r="DD87" s="32">
        <v>91.775750000000002</v>
      </c>
      <c r="DE87" s="8">
        <f t="shared" si="83"/>
        <v>3.8778431297984084</v>
      </c>
      <c r="DF87" s="8">
        <f t="shared" si="116"/>
        <v>3.6595828862168778E-5</v>
      </c>
      <c r="DG87" s="8">
        <f t="shared" si="117"/>
        <v>1.0219841628966719E-5</v>
      </c>
      <c r="DH87" s="8"/>
      <c r="DI87" s="32">
        <v>1783.6000000000001</v>
      </c>
      <c r="DJ87" s="32">
        <v>29.906300000000002</v>
      </c>
      <c r="DK87" s="32">
        <v>42.583320000000001</v>
      </c>
      <c r="DL87" s="8">
        <f t="shared" si="84"/>
        <v>1.423891287120105</v>
      </c>
      <c r="DM87" s="8">
        <f t="shared" si="118"/>
        <v>-8.8636861983899267E-5</v>
      </c>
      <c r="DN87" s="8">
        <f t="shared" si="119"/>
        <v>-6.1194666671982034E-5</v>
      </c>
      <c r="DO87" s="8"/>
      <c r="DP87" s="32">
        <v>11797.75</v>
      </c>
      <c r="DQ87" s="32">
        <v>9.1150000000000002</v>
      </c>
      <c r="DR87" s="32">
        <v>55.134740000000001</v>
      </c>
      <c r="DS87" s="8">
        <f t="shared" si="85"/>
        <v>6.0487921009325287</v>
      </c>
      <c r="DT87" s="8">
        <f t="shared" si="120"/>
        <v>2.9446665663304577E-3</v>
      </c>
      <c r="DU87" s="8">
        <f t="shared" si="121"/>
        <v>5.149707458302899E-4</v>
      </c>
      <c r="DV87" s="8"/>
      <c r="DW87" s="32">
        <v>3333.11</v>
      </c>
      <c r="DX87" s="32">
        <v>42.235700000000001</v>
      </c>
      <c r="DY87" s="32">
        <v>107.8028</v>
      </c>
      <c r="DZ87" s="8">
        <f t="shared" si="86"/>
        <v>2.5524094545609519</v>
      </c>
      <c r="EA87" s="8">
        <f t="shared" si="122"/>
        <v>-8.2003010174503134E-5</v>
      </c>
      <c r="EB87" s="8">
        <f t="shared" si="123"/>
        <v>-3.0312750443073355E-5</v>
      </c>
      <c r="EC87" s="8"/>
      <c r="ED87" s="32" t="s">
        <v>1</v>
      </c>
      <c r="EE87" s="32" t="s">
        <v>1</v>
      </c>
      <c r="EF87" s="32" t="e">
        <v>#VALUE!</v>
      </c>
      <c r="EG87" s="8" t="e">
        <f t="shared" si="87"/>
        <v>#VALUE!</v>
      </c>
      <c r="EH87" s="8" t="e">
        <f t="shared" si="124"/>
        <v>#VALUE!</v>
      </c>
      <c r="EI87" s="8" t="e">
        <f t="shared" si="125"/>
        <v>#VALUE!</v>
      </c>
      <c r="EJ87" s="8"/>
      <c r="EK87" s="32">
        <v>979.83</v>
      </c>
      <c r="EL87" s="32">
        <v>35.845800000000004</v>
      </c>
      <c r="EM87" s="32">
        <v>62.072540000000004</v>
      </c>
      <c r="EN87" s="8">
        <f t="shared" si="88"/>
        <v>1.7316544755592007</v>
      </c>
      <c r="EO87" s="8">
        <f t="shared" si="126"/>
        <v>2.3735545577776692E-4</v>
      </c>
      <c r="EP87" s="8">
        <f t="shared" si="127"/>
        <v>1.366948468231044E-4</v>
      </c>
      <c r="EQ87" s="8"/>
      <c r="ER87" s="33">
        <v>1507.33</v>
      </c>
      <c r="ES87" s="33">
        <v>22.406200000000002</v>
      </c>
      <c r="ET87" s="33">
        <v>30.831760000000003</v>
      </c>
      <c r="EU87" s="1">
        <f t="shared" si="89"/>
        <v>1.3760369897617624</v>
      </c>
      <c r="EV87" s="1">
        <f t="shared" si="128"/>
        <v>1.0792552370383417E-4</v>
      </c>
      <c r="EW87" s="1">
        <f t="shared" si="129"/>
        <v>7.6045774282107459E-5</v>
      </c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</row>
    <row r="88" spans="1:254" s="30" customFormat="1" ht="16.5" x14ac:dyDescent="0.3">
      <c r="A88" s="4">
        <v>35762</v>
      </c>
      <c r="B88" s="1">
        <v>24.622500000000002</v>
      </c>
      <c r="C88" s="8">
        <f t="shared" si="67"/>
        <v>9.8191694588283074</v>
      </c>
      <c r="D88" s="1">
        <v>241.77250000000001</v>
      </c>
      <c r="E88" s="2">
        <f t="shared" si="65"/>
        <v>29.418914168695704</v>
      </c>
      <c r="F88" s="8">
        <f t="shared" si="90"/>
        <v>-2.1491163564345687E-4</v>
      </c>
      <c r="G88" s="26">
        <f t="shared" si="91"/>
        <v>-2.2926483898189076E-4</v>
      </c>
      <c r="H88" s="1">
        <v>3816.25</v>
      </c>
      <c r="I88" s="1"/>
      <c r="J88" s="1">
        <v>17.6875</v>
      </c>
      <c r="K88" s="8">
        <f t="shared" si="68"/>
        <v>9.653529328621909</v>
      </c>
      <c r="L88" s="1">
        <v>170.74680000000001</v>
      </c>
      <c r="M88" s="2">
        <f t="shared" si="92"/>
        <v>17.686767449302337</v>
      </c>
      <c r="N88" s="8">
        <f t="shared" si="93"/>
        <v>-5.3871976080588357E-5</v>
      </c>
      <c r="O88" s="26">
        <f t="shared" si="94"/>
        <v>-5.6153846147211084E-5</v>
      </c>
      <c r="P88" s="1">
        <v>18191.04</v>
      </c>
      <c r="Q88" s="1"/>
      <c r="R88" s="1">
        <v>4629.1500000000005</v>
      </c>
      <c r="S88" s="1">
        <v>31.25</v>
      </c>
      <c r="T88" s="1">
        <v>154.57640000000001</v>
      </c>
      <c r="U88" s="2">
        <f t="shared" si="66"/>
        <v>4.9464448000000001</v>
      </c>
      <c r="V88" s="2">
        <f t="shared" si="95"/>
        <v>-2.100644133956401</v>
      </c>
      <c r="W88" s="2">
        <f t="shared" si="69"/>
        <v>-0.44501280353201089</v>
      </c>
      <c r="X88" s="1"/>
      <c r="Y88" s="31">
        <v>36.875</v>
      </c>
      <c r="Z88" s="1">
        <v>55.942509999999999</v>
      </c>
      <c r="AA88" s="2">
        <f t="shared" si="70"/>
        <v>1.5170850169491525</v>
      </c>
      <c r="AB88" s="2">
        <f t="shared" si="96"/>
        <v>0</v>
      </c>
      <c r="AC88" s="2">
        <f t="shared" si="97"/>
        <v>0</v>
      </c>
      <c r="AD88" s="1">
        <v>4734.54</v>
      </c>
      <c r="AE88" s="1"/>
      <c r="AF88" s="32">
        <v>1276.8900000000001</v>
      </c>
      <c r="AG88" s="32">
        <v>955.4</v>
      </c>
      <c r="AH88" s="32">
        <v>7415.0559999999996</v>
      </c>
      <c r="AI88" s="32"/>
      <c r="AJ88" s="32">
        <v>2666.1</v>
      </c>
      <c r="AK88" s="32">
        <v>23.9194</v>
      </c>
      <c r="AL88" s="32">
        <v>63.866669999999999</v>
      </c>
      <c r="AM88" s="7">
        <f t="shared" si="71"/>
        <v>2.6700782628326798</v>
      </c>
      <c r="AN88" s="7">
        <f t="shared" si="98"/>
        <v>2.2421677396985276E-4</v>
      </c>
      <c r="AO88" s="7">
        <f t="shared" si="99"/>
        <v>8.3631790866789402E-5</v>
      </c>
      <c r="AP88" s="7"/>
      <c r="AQ88" s="32">
        <v>4898.0600000000004</v>
      </c>
      <c r="AR88" s="32">
        <v>30.5</v>
      </c>
      <c r="AS88" s="32">
        <v>150.4204</v>
      </c>
      <c r="AT88" s="32">
        <f t="shared" si="72"/>
        <v>4.9318163934426229</v>
      </c>
      <c r="AU88" s="32">
        <f t="shared" si="100"/>
        <v>-2.5559591838892626</v>
      </c>
      <c r="AV88" s="32">
        <f t="shared" si="101"/>
        <v>-0.51552034845112216</v>
      </c>
      <c r="AW88" s="32"/>
      <c r="AX88" s="32">
        <v>135.29</v>
      </c>
      <c r="AY88" s="32">
        <v>0.63390000000000002</v>
      </c>
      <c r="AZ88" s="32">
        <v>2.2601100000000001</v>
      </c>
      <c r="BA88" s="8">
        <f t="shared" si="73"/>
        <v>3.5654046379555133</v>
      </c>
      <c r="BB88" s="8">
        <f t="shared" si="102"/>
        <v>8.9418994336052521E-4</v>
      </c>
      <c r="BC88" s="8">
        <f t="shared" si="103"/>
        <v>2.559789577513405E-4</v>
      </c>
      <c r="BD88" s="8"/>
      <c r="BE88" s="32">
        <v>34509.879999999997</v>
      </c>
      <c r="BF88" s="32">
        <v>20.031200000000002</v>
      </c>
      <c r="BG88" s="32">
        <v>90.27919</v>
      </c>
      <c r="BH88" s="8">
        <f t="shared" si="74"/>
        <v>4.5069286912416624</v>
      </c>
      <c r="BI88" s="8">
        <f t="shared" si="104"/>
        <v>1.2183488464511637E-3</v>
      </c>
      <c r="BJ88" s="8">
        <f t="shared" si="105"/>
        <v>2.8855999999777282E-4</v>
      </c>
      <c r="BK88" s="8"/>
      <c r="BL88" s="32">
        <v>2997.05</v>
      </c>
      <c r="BM88" s="32">
        <v>40.093700000000005</v>
      </c>
      <c r="BN88" s="32">
        <v>52.663380000000004</v>
      </c>
      <c r="BO88" s="8">
        <f t="shared" si="75"/>
        <v>1.313507608427259</v>
      </c>
      <c r="BP88" s="8">
        <f t="shared" si="106"/>
        <v>0.22004800063833219</v>
      </c>
      <c r="BQ88" s="8">
        <f t="shared" si="107"/>
        <v>0.16496552423876709</v>
      </c>
      <c r="BR88" s="8"/>
      <c r="BS88" s="32">
        <v>47414.020000000004</v>
      </c>
      <c r="BT88" s="32">
        <v>19.406200000000002</v>
      </c>
      <c r="BU88" s="32">
        <v>126.7616</v>
      </c>
      <c r="BV88" s="8">
        <f t="shared" si="76"/>
        <v>6.5320155414249053</v>
      </c>
      <c r="BW88" s="8">
        <f t="shared" si="108"/>
        <v>2.6179749703165024E-3</v>
      </c>
      <c r="BX88" s="8">
        <f t="shared" si="109"/>
        <v>4.0241142855879097E-4</v>
      </c>
      <c r="BY88" s="8"/>
      <c r="BZ88" s="32">
        <v>2385.37</v>
      </c>
      <c r="CA88" s="32">
        <v>37.802399999999999</v>
      </c>
      <c r="CB88" s="32">
        <v>103.2133</v>
      </c>
      <c r="CC88" s="8">
        <f t="shared" si="77"/>
        <v>2.730337227265994</v>
      </c>
      <c r="CD88" s="8">
        <f t="shared" si="110"/>
        <v>3.9960819987753913E-4</v>
      </c>
      <c r="CE88" s="8">
        <f t="shared" si="111"/>
        <v>1.5466935389341074E-4</v>
      </c>
      <c r="CF88" s="8"/>
      <c r="CG88" s="32">
        <v>1453.94</v>
      </c>
      <c r="CH88" s="32">
        <v>36.3125</v>
      </c>
      <c r="CI88" s="8">
        <f t="shared" si="78"/>
        <v>1.8331739759036145</v>
      </c>
      <c r="CJ88" s="32">
        <v>66.567130000000006</v>
      </c>
      <c r="CK88" s="8">
        <f t="shared" si="79"/>
        <v>-0.1798897329987898</v>
      </c>
      <c r="CL88" s="26">
        <f t="shared" si="80"/>
        <v>-0.19177235756384903</v>
      </c>
      <c r="CM88" s="26"/>
      <c r="CN88" s="32">
        <v>1952.83</v>
      </c>
      <c r="CO88" s="32">
        <v>31.468700000000002</v>
      </c>
      <c r="CP88" s="32">
        <v>84.567499999999995</v>
      </c>
      <c r="CQ88" s="8">
        <f t="shared" si="81"/>
        <v>2.6873528299548437</v>
      </c>
      <c r="CR88" s="8">
        <f t="shared" si="112"/>
        <v>1.8097624485136201</v>
      </c>
      <c r="CS88" s="8">
        <f t="shared" si="113"/>
        <v>0.70739367940739584</v>
      </c>
      <c r="CT88" s="8"/>
      <c r="CU88" s="32">
        <v>8774.1200000000008</v>
      </c>
      <c r="CV88" s="32">
        <v>5.5524000000000004</v>
      </c>
      <c r="CW88" s="32">
        <v>32.66283</v>
      </c>
      <c r="CX88" s="8">
        <f t="shared" si="82"/>
        <v>5.882650745623514</v>
      </c>
      <c r="CY88" s="8">
        <f t="shared" si="114"/>
        <v>-2.7688027690655108E-3</v>
      </c>
      <c r="CZ88" s="8">
        <f t="shared" si="115"/>
        <v>-4.5385526007635235E-4</v>
      </c>
      <c r="DA88" s="8"/>
      <c r="DB88" s="32">
        <v>5499.26</v>
      </c>
      <c r="DC88" s="32">
        <v>24.25</v>
      </c>
      <c r="DD88" s="32">
        <v>94.084249999999997</v>
      </c>
      <c r="DE88" s="8">
        <f t="shared" si="83"/>
        <v>3.8797628865979381</v>
      </c>
      <c r="DF88" s="8">
        <f t="shared" si="116"/>
        <v>0.17840299938029641</v>
      </c>
      <c r="DG88" s="8">
        <f t="shared" si="117"/>
        <v>4.6554102388595808E-2</v>
      </c>
      <c r="DH88" s="8"/>
      <c r="DI88" s="32">
        <v>1791.06</v>
      </c>
      <c r="DJ88" s="32">
        <v>30.031300000000002</v>
      </c>
      <c r="DK88" s="32">
        <v>42.761300000000006</v>
      </c>
      <c r="DL88" s="8">
        <f t="shared" si="84"/>
        <v>1.4238910736464956</v>
      </c>
      <c r="DM88" s="8">
        <f t="shared" si="118"/>
        <v>-9.1094120395303253E-6</v>
      </c>
      <c r="DN88" s="8">
        <f t="shared" si="119"/>
        <v>-6.4108900085235732E-6</v>
      </c>
      <c r="DO88" s="8"/>
      <c r="DP88" s="32">
        <v>12404.49</v>
      </c>
      <c r="DQ88" s="32">
        <v>9.5838000000000001</v>
      </c>
      <c r="DR88" s="32">
        <v>57.970230000000001</v>
      </c>
      <c r="DS88" s="8">
        <f t="shared" si="85"/>
        <v>6.0487729293182246</v>
      </c>
      <c r="DT88" s="8">
        <f t="shared" si="120"/>
        <v>-1.0842024303579533E-3</v>
      </c>
      <c r="DU88" s="8">
        <f t="shared" si="121"/>
        <v>-1.8373691716400131E-4</v>
      </c>
      <c r="DV88" s="8"/>
      <c r="DW88" s="32">
        <v>3541.4300000000003</v>
      </c>
      <c r="DX88" s="32">
        <v>44.875399999999999</v>
      </c>
      <c r="DY88" s="32">
        <v>113.6285</v>
      </c>
      <c r="DZ88" s="8">
        <f t="shared" si="86"/>
        <v>2.5320888504615002</v>
      </c>
      <c r="EA88" s="8">
        <f t="shared" si="122"/>
        <v>-2.2498088912634584</v>
      </c>
      <c r="EB88" s="8">
        <f t="shared" si="123"/>
        <v>-0.91189523720455234</v>
      </c>
      <c r="EC88" s="8"/>
      <c r="ED88" s="32" t="s">
        <v>1</v>
      </c>
      <c r="EE88" s="32" t="s">
        <v>1</v>
      </c>
      <c r="EF88" s="32" t="e">
        <v>#VALUE!</v>
      </c>
      <c r="EG88" s="8" t="e">
        <f t="shared" si="87"/>
        <v>#VALUE!</v>
      </c>
      <c r="EH88" s="8" t="e">
        <f t="shared" si="124"/>
        <v>#VALUE!</v>
      </c>
      <c r="EI88" s="8" t="e">
        <f t="shared" si="125"/>
        <v>#VALUE!</v>
      </c>
      <c r="EJ88" s="8"/>
      <c r="EK88" s="32">
        <v>1093.1200000000001</v>
      </c>
      <c r="EL88" s="32">
        <v>39.990500000000004</v>
      </c>
      <c r="EM88" s="32">
        <v>69.24963000000001</v>
      </c>
      <c r="EN88" s="8">
        <f t="shared" si="88"/>
        <v>1.7316520173541217</v>
      </c>
      <c r="EO88" s="8">
        <f t="shared" si="126"/>
        <v>-1.6140841264279034E-4</v>
      </c>
      <c r="EP88" s="8">
        <f t="shared" si="127"/>
        <v>-9.8304850216557327E-5</v>
      </c>
      <c r="EQ88" s="8"/>
      <c r="ER88" s="33">
        <v>1634.14</v>
      </c>
      <c r="ES88" s="33">
        <v>24.25</v>
      </c>
      <c r="ET88" s="33">
        <v>33.405680000000004</v>
      </c>
      <c r="EU88" s="1">
        <f t="shared" si="89"/>
        <v>1.3775538144329897</v>
      </c>
      <c r="EV88" s="1">
        <f t="shared" si="128"/>
        <v>4.8718466904244251E-2</v>
      </c>
      <c r="EW88" s="1">
        <f t="shared" si="129"/>
        <v>3.6782998277263612E-2</v>
      </c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  <c r="IT88" s="29"/>
    </row>
    <row r="89" spans="1:254" s="30" customFormat="1" ht="16.5" x14ac:dyDescent="0.3">
      <c r="A89" s="4">
        <v>35795</v>
      </c>
      <c r="B89" s="1">
        <v>24.4559</v>
      </c>
      <c r="C89" s="8">
        <f t="shared" si="67"/>
        <v>9.819147935671964</v>
      </c>
      <c r="D89" s="1">
        <v>240.1361</v>
      </c>
      <c r="E89" s="2">
        <f t="shared" si="65"/>
        <v>29.340823477433631</v>
      </c>
      <c r="F89" s="8">
        <f t="shared" si="90"/>
        <v>5.281610381421075E-4</v>
      </c>
      <c r="G89" s="26">
        <f t="shared" si="91"/>
        <v>5.2636815917628255E-4</v>
      </c>
      <c r="H89" s="1">
        <v>3806.12</v>
      </c>
      <c r="I89" s="1"/>
      <c r="J89" s="1">
        <v>16.156200000000002</v>
      </c>
      <c r="K89" s="8">
        <f t="shared" si="68"/>
        <v>9.6535571483393383</v>
      </c>
      <c r="L89" s="1">
        <v>155.96480000000003</v>
      </c>
      <c r="M89" s="2">
        <f t="shared" si="92"/>
        <v>16.155583479069776</v>
      </c>
      <c r="N89" s="8">
        <f t="shared" si="93"/>
        <v>-4.7076108538044418E-4</v>
      </c>
      <c r="O89" s="26">
        <f t="shared" si="94"/>
        <v>-4.4946091873399041E-4</v>
      </c>
      <c r="P89" s="1">
        <v>16616.2</v>
      </c>
      <c r="Q89" s="1"/>
      <c r="R89" s="1">
        <v>4939.3</v>
      </c>
      <c r="S89" s="1">
        <v>33.343699999999998</v>
      </c>
      <c r="T89" s="1">
        <v>164.9331</v>
      </c>
      <c r="U89" s="2">
        <f t="shared" si="66"/>
        <v>4.9464546526030402</v>
      </c>
      <c r="V89" s="2">
        <f t="shared" si="95"/>
        <v>1.574000135519572E-3</v>
      </c>
      <c r="W89" s="2">
        <f t="shared" si="69"/>
        <v>3.2852224000379238E-4</v>
      </c>
      <c r="X89" s="1"/>
      <c r="Y89" s="31">
        <v>36.25</v>
      </c>
      <c r="Z89" s="1">
        <v>54.994330000000005</v>
      </c>
      <c r="AA89" s="2">
        <f t="shared" si="70"/>
        <v>1.5170849655172416</v>
      </c>
      <c r="AB89" s="2">
        <f t="shared" si="96"/>
        <v>-2.8528468381080919E-6</v>
      </c>
      <c r="AC89" s="2">
        <f t="shared" si="97"/>
        <v>-1.8644067757422889E-6</v>
      </c>
      <c r="AD89" s="1">
        <v>4670.68</v>
      </c>
      <c r="AE89" s="1"/>
      <c r="AF89" s="32">
        <v>1298.82</v>
      </c>
      <c r="AG89" s="32">
        <v>970.43000000000006</v>
      </c>
      <c r="AH89" s="32">
        <v>7554.6940000000004</v>
      </c>
      <c r="AI89" s="32"/>
      <c r="AJ89" s="32">
        <v>2726.66</v>
      </c>
      <c r="AK89" s="32">
        <v>24.4086</v>
      </c>
      <c r="AL89" s="32">
        <v>64.932370000000006</v>
      </c>
      <c r="AM89" s="7">
        <f t="shared" si="71"/>
        <v>2.6602250846013291</v>
      </c>
      <c r="AN89" s="7">
        <f t="shared" si="98"/>
        <v>-0.63453994857343266</v>
      </c>
      <c r="AO89" s="7">
        <f t="shared" si="99"/>
        <v>-0.24050228617774305</v>
      </c>
      <c r="AP89" s="7"/>
      <c r="AQ89" s="32">
        <v>4913.12</v>
      </c>
      <c r="AR89" s="32">
        <v>30.593800000000002</v>
      </c>
      <c r="AS89" s="32">
        <v>150.88280000000003</v>
      </c>
      <c r="AT89" s="32">
        <f t="shared" si="72"/>
        <v>4.9318097130791214</v>
      </c>
      <c r="AU89" s="32">
        <f t="shared" si="100"/>
        <v>-1.0064074500807424E-3</v>
      </c>
      <c r="AV89" s="32">
        <f t="shared" si="101"/>
        <v>-2.0437770490472351E-4</v>
      </c>
      <c r="AW89" s="32"/>
      <c r="AX89" s="32">
        <v>100.04</v>
      </c>
      <c r="AY89" s="32">
        <v>0.46880000000000005</v>
      </c>
      <c r="AZ89" s="32">
        <v>1.6712100000000001</v>
      </c>
      <c r="BA89" s="8">
        <f t="shared" si="73"/>
        <v>3.5648677474402728</v>
      </c>
      <c r="BB89" s="8">
        <f t="shared" si="102"/>
        <v>-1.0553442101876984E-3</v>
      </c>
      <c r="BC89" s="8">
        <f t="shared" si="103"/>
        <v>-2.5169427354476692E-4</v>
      </c>
      <c r="BD89" s="8"/>
      <c r="BE89" s="32">
        <v>34028.75</v>
      </c>
      <c r="BF89" s="32">
        <v>19.718700000000002</v>
      </c>
      <c r="BG89" s="32">
        <v>88.870750000000001</v>
      </c>
      <c r="BH89" s="8">
        <f t="shared" si="74"/>
        <v>4.506927434364334</v>
      </c>
      <c r="BI89" s="8">
        <f t="shared" si="104"/>
        <v>-1.125847489884384E-4</v>
      </c>
      <c r="BJ89" s="8">
        <f t="shared" si="105"/>
        <v>-2.4783986984244777E-5</v>
      </c>
      <c r="BK89" s="8"/>
      <c r="BL89" s="32">
        <v>2877.92</v>
      </c>
      <c r="BM89" s="32">
        <v>38.5</v>
      </c>
      <c r="BN89" s="32">
        <v>50.569950000000006</v>
      </c>
      <c r="BO89" s="8">
        <f t="shared" si="75"/>
        <v>1.313505194805195</v>
      </c>
      <c r="BP89" s="8">
        <f t="shared" si="106"/>
        <v>-1.2458312151359679E-4</v>
      </c>
      <c r="BQ89" s="8">
        <f t="shared" si="107"/>
        <v>-9.2924449466291748E-5</v>
      </c>
      <c r="BR89" s="8"/>
      <c r="BS89" s="32">
        <v>42909.31</v>
      </c>
      <c r="BT89" s="32">
        <v>17.5625</v>
      </c>
      <c r="BU89" s="32">
        <v>114.7182</v>
      </c>
      <c r="BV89" s="8">
        <f t="shared" si="76"/>
        <v>6.5319971530249106</v>
      </c>
      <c r="BW89" s="8">
        <f t="shared" si="108"/>
        <v>-2.2202135765181873E-3</v>
      </c>
      <c r="BX89" s="8">
        <f t="shared" si="109"/>
        <v>-3.229462748990386E-4</v>
      </c>
      <c r="BY89" s="8"/>
      <c r="BZ89" s="32">
        <v>2498.86</v>
      </c>
      <c r="CA89" s="32">
        <v>39.601100000000002</v>
      </c>
      <c r="CB89" s="32">
        <v>107.26730000000001</v>
      </c>
      <c r="CC89" s="8">
        <f t="shared" si="77"/>
        <v>2.7086949604935215</v>
      </c>
      <c r="CD89" s="8">
        <f t="shared" si="110"/>
        <v>-2.2776386478150372</v>
      </c>
      <c r="CE89" s="8">
        <f t="shared" si="111"/>
        <v>-0.85705757068335231</v>
      </c>
      <c r="CF89" s="8"/>
      <c r="CG89" s="32">
        <v>1466.45</v>
      </c>
      <c r="CH89" s="32">
        <v>36.625</v>
      </c>
      <c r="CI89" s="8">
        <f t="shared" si="78"/>
        <v>1.8331740614334471</v>
      </c>
      <c r="CJ89" s="32">
        <v>67.14</v>
      </c>
      <c r="CK89" s="8">
        <f t="shared" si="79"/>
        <v>-3.1191660807977639E-6</v>
      </c>
      <c r="CL89" s="26">
        <f t="shared" si="80"/>
        <v>-3.1325301164120134E-6</v>
      </c>
      <c r="CM89" s="26"/>
      <c r="CN89" s="32">
        <v>2043.97</v>
      </c>
      <c r="CO89" s="32">
        <v>32.9375</v>
      </c>
      <c r="CP89" s="32">
        <v>88.514499999999998</v>
      </c>
      <c r="CQ89" s="8">
        <f t="shared" si="81"/>
        <v>2.6873472485768501</v>
      </c>
      <c r="CR89" s="8">
        <f t="shared" si="112"/>
        <v>-4.8301803294047027E-4</v>
      </c>
      <c r="CS89" s="8">
        <f t="shared" si="113"/>
        <v>-1.8383663765764169E-4</v>
      </c>
      <c r="CT89" s="8"/>
      <c r="CU89" s="32">
        <v>5876.85</v>
      </c>
      <c r="CV89" s="32">
        <v>3.7189000000000001</v>
      </c>
      <c r="CW89" s="32">
        <v>21.877359999999999</v>
      </c>
      <c r="CX89" s="8">
        <f t="shared" si="82"/>
        <v>5.8827502756191343</v>
      </c>
      <c r="CY89" s="8">
        <f t="shared" si="114"/>
        <v>2.7141924359165561E-3</v>
      </c>
      <c r="CZ89" s="8">
        <f t="shared" si="115"/>
        <v>3.7014210071539821E-4</v>
      </c>
      <c r="DA89" s="8"/>
      <c r="DB89" s="32">
        <v>5636.27</v>
      </c>
      <c r="DC89" s="32">
        <v>24.854200000000002</v>
      </c>
      <c r="DD89" s="32">
        <v>96.428250000000006</v>
      </c>
      <c r="DE89" s="8">
        <f t="shared" si="83"/>
        <v>3.8797567413153509</v>
      </c>
      <c r="DF89" s="8">
        <f t="shared" si="116"/>
        <v>-5.8537657445119351E-4</v>
      </c>
      <c r="DG89" s="8">
        <f t="shared" si="117"/>
        <v>-1.5273608248422832E-4</v>
      </c>
      <c r="DH89" s="8"/>
      <c r="DI89" s="32">
        <v>1824.56</v>
      </c>
      <c r="DJ89" s="32">
        <v>30.406300000000002</v>
      </c>
      <c r="DK89" s="32">
        <v>43.246670000000002</v>
      </c>
      <c r="DL89" s="8">
        <f t="shared" si="84"/>
        <v>1.4222930774214555</v>
      </c>
      <c r="DM89" s="8">
        <f t="shared" si="118"/>
        <v>-6.8720205691680566E-2</v>
      </c>
      <c r="DN89" s="8">
        <f t="shared" si="119"/>
        <v>-4.8589152617440567E-2</v>
      </c>
      <c r="DO89" s="8"/>
      <c r="DP89" s="32">
        <v>12026.36</v>
      </c>
      <c r="DQ89" s="32">
        <v>9.2917000000000005</v>
      </c>
      <c r="DR89" s="32">
        <v>56.568460000000002</v>
      </c>
      <c r="DS89" s="8">
        <f t="shared" si="85"/>
        <v>6.0880635405792267</v>
      </c>
      <c r="DT89" s="8">
        <f t="shared" si="120"/>
        <v>2.2501475715672132</v>
      </c>
      <c r="DU89" s="8">
        <f t="shared" si="121"/>
        <v>0.36507657265385007</v>
      </c>
      <c r="DV89" s="8"/>
      <c r="DW89" s="32">
        <v>3976.83</v>
      </c>
      <c r="DX89" s="32">
        <v>50.162200000000006</v>
      </c>
      <c r="DY89" s="32">
        <v>127.0153</v>
      </c>
      <c r="DZ89" s="8">
        <f t="shared" si="86"/>
        <v>2.5320918938962005</v>
      </c>
      <c r="EA89" s="8">
        <f t="shared" si="122"/>
        <v>3.6619184566074952E-4</v>
      </c>
      <c r="EB89" s="8">
        <f t="shared" si="123"/>
        <v>1.5266538010649811E-4</v>
      </c>
      <c r="EC89" s="8"/>
      <c r="ED89" s="32" t="s">
        <v>1</v>
      </c>
      <c r="EE89" s="32" t="s">
        <v>1</v>
      </c>
      <c r="EF89" s="32" t="e">
        <v>#VALUE!</v>
      </c>
      <c r="EG89" s="8" t="e">
        <f t="shared" si="87"/>
        <v>#VALUE!</v>
      </c>
      <c r="EH89" s="8" t="e">
        <f t="shared" si="124"/>
        <v>#VALUE!</v>
      </c>
      <c r="EI89" s="8" t="e">
        <f t="shared" si="125"/>
        <v>#VALUE!</v>
      </c>
      <c r="EJ89" s="8"/>
      <c r="EK89" s="32">
        <v>1114.55</v>
      </c>
      <c r="EL89" s="32">
        <v>40.7746</v>
      </c>
      <c r="EM89" s="32">
        <v>70.674059999999997</v>
      </c>
      <c r="EN89" s="8">
        <f t="shared" si="88"/>
        <v>1.7332864086956095</v>
      </c>
      <c r="EO89" s="8">
        <f t="shared" si="126"/>
        <v>0.11434503370251123</v>
      </c>
      <c r="EP89" s="8">
        <f t="shared" si="127"/>
        <v>6.6641653192631045E-2</v>
      </c>
      <c r="EQ89" s="8"/>
      <c r="ER89" s="33">
        <v>1608.8700000000001</v>
      </c>
      <c r="ES89" s="33">
        <v>23.875</v>
      </c>
      <c r="ET89" s="33">
        <v>32.889099999999999</v>
      </c>
      <c r="EU89" s="1">
        <f t="shared" si="89"/>
        <v>1.3775539267015706</v>
      </c>
      <c r="EV89" s="1">
        <f t="shared" si="128"/>
        <v>3.7214104350538538E-6</v>
      </c>
      <c r="EW89" s="1">
        <f t="shared" si="129"/>
        <v>2.6804123646195777E-6</v>
      </c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  <c r="IT89" s="29"/>
    </row>
    <row r="90" spans="1:254" s="30" customFormat="1" ht="16.5" x14ac:dyDescent="0.3">
      <c r="A90" s="4">
        <v>35825</v>
      </c>
      <c r="B90" s="1">
        <v>25.8307</v>
      </c>
      <c r="C90" s="8">
        <f t="shared" si="67"/>
        <v>9.8191725350067944</v>
      </c>
      <c r="D90" s="1">
        <v>253.6361</v>
      </c>
      <c r="E90" s="2">
        <f t="shared" si="65"/>
        <v>30.990286972926807</v>
      </c>
      <c r="F90" s="8">
        <f t="shared" si="90"/>
        <v>-6.1850845544258364E-4</v>
      </c>
      <c r="G90" s="26">
        <f t="shared" si="91"/>
        <v>-6.3541803818978337E-4</v>
      </c>
      <c r="H90" s="1">
        <v>4020.09</v>
      </c>
      <c r="I90" s="1"/>
      <c r="J90" s="1">
        <v>18.648400000000002</v>
      </c>
      <c r="K90" s="8">
        <f t="shared" si="68"/>
        <v>9.6535413225799527</v>
      </c>
      <c r="L90" s="1">
        <v>180.0231</v>
      </c>
      <c r="M90" s="2">
        <f t="shared" si="92"/>
        <v>18.647661131162799</v>
      </c>
      <c r="N90" s="8">
        <f t="shared" si="93"/>
        <v>2.7540461255663246E-4</v>
      </c>
      <c r="O90" s="26">
        <f t="shared" si="94"/>
        <v>2.9512509132345599E-4</v>
      </c>
      <c r="P90" s="1">
        <v>19179.330000000002</v>
      </c>
      <c r="Q90" s="1"/>
      <c r="R90" s="1">
        <v>4795.8</v>
      </c>
      <c r="S90" s="1">
        <v>32.375</v>
      </c>
      <c r="T90" s="1">
        <v>160.1412</v>
      </c>
      <c r="U90" s="2">
        <f t="shared" si="66"/>
        <v>4.9464463320463317</v>
      </c>
      <c r="V90" s="2">
        <f t="shared" si="95"/>
        <v>-1.3523995738160138E-3</v>
      </c>
      <c r="W90" s="2">
        <f t="shared" si="69"/>
        <v>-2.6937802344484396E-4</v>
      </c>
      <c r="X90" s="1"/>
      <c r="Y90" s="31">
        <v>36.125</v>
      </c>
      <c r="Z90" s="1">
        <v>54.804720000000003</v>
      </c>
      <c r="AA90" s="2">
        <f t="shared" si="70"/>
        <v>1.5170856747404846</v>
      </c>
      <c r="AB90" s="2">
        <f t="shared" si="96"/>
        <v>3.8936019160911567E-5</v>
      </c>
      <c r="AC90" s="2">
        <f t="shared" si="97"/>
        <v>2.5620689653726991E-5</v>
      </c>
      <c r="AD90" s="1">
        <v>4654.58</v>
      </c>
      <c r="AE90" s="1"/>
      <c r="AF90" s="32">
        <v>1313.19</v>
      </c>
      <c r="AG90" s="32">
        <v>980.28</v>
      </c>
      <c r="AH90" s="32">
        <v>7656.5389999999998</v>
      </c>
      <c r="AI90" s="32"/>
      <c r="AJ90" s="32">
        <v>2628.3</v>
      </c>
      <c r="AK90" s="32">
        <v>23.528100000000002</v>
      </c>
      <c r="AL90" s="32">
        <v>62.536790000000003</v>
      </c>
      <c r="AM90" s="7">
        <f t="shared" si="71"/>
        <v>2.6579617563679174</v>
      </c>
      <c r="AN90" s="7">
        <f t="shared" si="98"/>
        <v>-0.14425227435863591</v>
      </c>
      <c r="AO90" s="7">
        <f t="shared" si="99"/>
        <v>-5.3251813008540871E-2</v>
      </c>
      <c r="AP90" s="7"/>
      <c r="AQ90" s="32">
        <v>4762.5600000000004</v>
      </c>
      <c r="AR90" s="32">
        <v>29.656300000000002</v>
      </c>
      <c r="AS90" s="32">
        <v>146.25920000000002</v>
      </c>
      <c r="AT90" s="32">
        <f t="shared" si="72"/>
        <v>4.9318087556438268</v>
      </c>
      <c r="AU90" s="32">
        <f t="shared" si="100"/>
        <v>-1.4224711915428314E-4</v>
      </c>
      <c r="AV90" s="32">
        <f t="shared" si="101"/>
        <v>-2.8393988336539167E-5</v>
      </c>
      <c r="AW90" s="32"/>
      <c r="AX90" s="32">
        <v>139.58000000000001</v>
      </c>
      <c r="AY90" s="32">
        <v>0.65400000000000003</v>
      </c>
      <c r="AZ90" s="32">
        <v>2.3438699999999999</v>
      </c>
      <c r="BA90" s="8">
        <f t="shared" si="73"/>
        <v>3.5838990825688071</v>
      </c>
      <c r="BB90" s="8">
        <f t="shared" si="102"/>
        <v>3.8206166523937705E-2</v>
      </c>
      <c r="BC90" s="8">
        <f t="shared" si="103"/>
        <v>1.2446493174061546E-2</v>
      </c>
      <c r="BD90" s="8"/>
      <c r="BE90" s="32">
        <v>34352.31</v>
      </c>
      <c r="BF90" s="32">
        <v>19.906300000000002</v>
      </c>
      <c r="BG90" s="32">
        <v>89.715879999999999</v>
      </c>
      <c r="BH90" s="8">
        <f t="shared" si="74"/>
        <v>4.506908868046799</v>
      </c>
      <c r="BI90" s="8">
        <f t="shared" si="104"/>
        <v>-1.657848040037459E-3</v>
      </c>
      <c r="BJ90" s="8">
        <f t="shared" si="105"/>
        <v>-3.6958668675213247E-4</v>
      </c>
      <c r="BK90" s="8"/>
      <c r="BL90" s="32">
        <v>2793.83</v>
      </c>
      <c r="BM90" s="32">
        <v>37.375</v>
      </c>
      <c r="BN90" s="32">
        <v>49.092280000000002</v>
      </c>
      <c r="BO90" s="8">
        <f t="shared" si="75"/>
        <v>1.3135058193979934</v>
      </c>
      <c r="BP90" s="8">
        <f t="shared" si="106"/>
        <v>3.1124155563775751E-5</v>
      </c>
      <c r="BQ90" s="8">
        <f t="shared" si="107"/>
        <v>2.3344155842819347E-5</v>
      </c>
      <c r="BR90" s="8"/>
      <c r="BS90" s="32">
        <v>49493.86</v>
      </c>
      <c r="BT90" s="32">
        <v>20.25</v>
      </c>
      <c r="BU90" s="32">
        <v>132.27289999999999</v>
      </c>
      <c r="BV90" s="8">
        <f t="shared" si="76"/>
        <v>6.5319950617283951</v>
      </c>
      <c r="BW90" s="8">
        <f t="shared" si="108"/>
        <v>-2.5826581339675732E-4</v>
      </c>
      <c r="BX90" s="8">
        <f t="shared" si="109"/>
        <v>-4.2348754458743088E-5</v>
      </c>
      <c r="BY90" s="8"/>
      <c r="BZ90" s="32">
        <v>2461.5100000000002</v>
      </c>
      <c r="CA90" s="32">
        <v>38.887799999999999</v>
      </c>
      <c r="CB90" s="32">
        <v>105.3353</v>
      </c>
      <c r="CC90" s="8">
        <f t="shared" si="77"/>
        <v>2.7086978435396194</v>
      </c>
      <c r="CD90" s="8">
        <f t="shared" si="110"/>
        <v>3.0647154816210864E-4</v>
      </c>
      <c r="CE90" s="8">
        <f t="shared" si="111"/>
        <v>1.1211532003252422E-4</v>
      </c>
      <c r="CF90" s="8"/>
      <c r="CG90" s="32">
        <v>1566.0900000000001</v>
      </c>
      <c r="CH90" s="32">
        <v>38.875</v>
      </c>
      <c r="CI90" s="8">
        <f t="shared" si="78"/>
        <v>1.8331753054662381</v>
      </c>
      <c r="CJ90" s="32">
        <v>71.264690000000002</v>
      </c>
      <c r="CK90" s="8">
        <f t="shared" si="79"/>
        <v>-4.6962237860381784E-5</v>
      </c>
      <c r="CL90" s="26">
        <f t="shared" si="80"/>
        <v>-4.8361774743099772E-5</v>
      </c>
      <c r="CM90" s="26"/>
      <c r="CN90" s="32">
        <v>2076.94</v>
      </c>
      <c r="CO90" s="32">
        <v>33.468699999999998</v>
      </c>
      <c r="CP90" s="32">
        <v>89.942189999999997</v>
      </c>
      <c r="CQ90" s="8">
        <f t="shared" si="81"/>
        <v>2.6873523620576836</v>
      </c>
      <c r="CR90" s="8">
        <f t="shared" si="112"/>
        <v>4.562674319561494E-4</v>
      </c>
      <c r="CS90" s="8">
        <f t="shared" si="113"/>
        <v>1.7114155598529912E-4</v>
      </c>
      <c r="CT90" s="8"/>
      <c r="CU90" s="32">
        <v>6123.78</v>
      </c>
      <c r="CV90" s="32">
        <v>3.8752</v>
      </c>
      <c r="CW90" s="32">
        <v>22.87716</v>
      </c>
      <c r="CX90" s="8">
        <f t="shared" si="82"/>
        <v>5.9034785301403803</v>
      </c>
      <c r="CY90" s="8">
        <f t="shared" si="114"/>
        <v>0.46384154076809586</v>
      </c>
      <c r="CZ90" s="8">
        <f t="shared" si="115"/>
        <v>8.0326131920731569E-2</v>
      </c>
      <c r="DA90" s="8"/>
      <c r="DB90" s="32">
        <v>6179.58</v>
      </c>
      <c r="DC90" s="32">
        <v>27.25</v>
      </c>
      <c r="DD90" s="32">
        <v>105.7236</v>
      </c>
      <c r="DE90" s="8">
        <f t="shared" si="83"/>
        <v>3.8797651376146791</v>
      </c>
      <c r="DF90" s="8">
        <f t="shared" si="116"/>
        <v>8.4866372117979583E-4</v>
      </c>
      <c r="DG90" s="8">
        <f t="shared" si="117"/>
        <v>2.287991566891634E-4</v>
      </c>
      <c r="DH90" s="8"/>
      <c r="DI90" s="32">
        <v>1796.43</v>
      </c>
      <c r="DJ90" s="32">
        <v>29.9375</v>
      </c>
      <c r="DK90" s="32">
        <v>56.293380000000006</v>
      </c>
      <c r="DL90" s="8">
        <f t="shared" si="84"/>
        <v>1.8803634237995828</v>
      </c>
      <c r="DM90" s="8">
        <f t="shared" si="118"/>
        <v>22.798172590998057</v>
      </c>
      <c r="DN90" s="8">
        <f t="shared" si="119"/>
        <v>13.713480994695185</v>
      </c>
      <c r="DO90" s="8"/>
      <c r="DP90" s="32">
        <v>13603.81</v>
      </c>
      <c r="DQ90" s="32">
        <v>10.510400000000001</v>
      </c>
      <c r="DR90" s="32">
        <v>63.988289999999999</v>
      </c>
      <c r="DS90" s="8">
        <f t="shared" si="85"/>
        <v>6.0880927462323031</v>
      </c>
      <c r="DT90" s="8">
        <f t="shared" si="120"/>
        <v>1.7604693082593165E-3</v>
      </c>
      <c r="DU90" s="8">
        <f t="shared" si="121"/>
        <v>3.0696309608924111E-4</v>
      </c>
      <c r="DV90" s="8"/>
      <c r="DW90" s="32">
        <v>4403.59</v>
      </c>
      <c r="DX90" s="32">
        <v>55.545200000000001</v>
      </c>
      <c r="DY90" s="32">
        <v>140.6454</v>
      </c>
      <c r="DZ90" s="8">
        <f t="shared" si="86"/>
        <v>2.5320891814234172</v>
      </c>
      <c r="EA90" s="8">
        <f t="shared" si="122"/>
        <v>-3.6301118195087315E-4</v>
      </c>
      <c r="EB90" s="8">
        <f t="shared" si="123"/>
        <v>-1.5066484324854912E-4</v>
      </c>
      <c r="EC90" s="8"/>
      <c r="ED90" s="32" t="s">
        <v>1</v>
      </c>
      <c r="EE90" s="32" t="s">
        <v>1</v>
      </c>
      <c r="EF90" s="32" t="e">
        <v>#VALUE!</v>
      </c>
      <c r="EG90" s="8" t="e">
        <f t="shared" si="87"/>
        <v>#VALUE!</v>
      </c>
      <c r="EH90" s="8" t="e">
        <f t="shared" si="124"/>
        <v>#VALUE!</v>
      </c>
      <c r="EI90" s="8" t="e">
        <f t="shared" si="125"/>
        <v>#VALUE!</v>
      </c>
      <c r="EJ90" s="8"/>
      <c r="EK90" s="32">
        <v>1143.55</v>
      </c>
      <c r="EL90" s="32">
        <v>41.474699999999999</v>
      </c>
      <c r="EM90" s="32">
        <v>71.887630000000001</v>
      </c>
      <c r="EN90" s="8">
        <f t="shared" si="88"/>
        <v>1.7332887278268438</v>
      </c>
      <c r="EO90" s="8">
        <f t="shared" si="126"/>
        <v>1.6530963405286274E-4</v>
      </c>
      <c r="EP90" s="8">
        <f t="shared" si="127"/>
        <v>9.6185272205007166E-5</v>
      </c>
      <c r="EQ90" s="8"/>
      <c r="ER90" s="33">
        <v>1587.81</v>
      </c>
      <c r="ES90" s="33">
        <v>23.5625</v>
      </c>
      <c r="ET90" s="33">
        <v>32.45861</v>
      </c>
      <c r="EU90" s="1">
        <f t="shared" si="89"/>
        <v>1.3775537400530504</v>
      </c>
      <c r="EV90" s="1">
        <f t="shared" si="128"/>
        <v>-6.0985266848199456E-6</v>
      </c>
      <c r="EW90" s="1">
        <f t="shared" si="129"/>
        <v>-4.3979057585685766E-6</v>
      </c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  <c r="IS90" s="29"/>
      <c r="IT90" s="29"/>
    </row>
    <row r="91" spans="1:254" s="30" customFormat="1" ht="16.5" x14ac:dyDescent="0.3">
      <c r="A91" s="4">
        <v>35853</v>
      </c>
      <c r="B91" s="1">
        <v>25.914100000000001</v>
      </c>
      <c r="C91" s="8">
        <f t="shared" si="67"/>
        <v>9.8191447899020226</v>
      </c>
      <c r="D91" s="1">
        <v>254.45430000000002</v>
      </c>
      <c r="E91" s="2">
        <f t="shared" si="65"/>
        <v>31.090270809616747</v>
      </c>
      <c r="F91" s="8">
        <f t="shared" si="90"/>
        <v>7.1783244870002175E-4</v>
      </c>
      <c r="G91" s="26">
        <f t="shared" si="91"/>
        <v>7.1898941956738405E-4</v>
      </c>
      <c r="H91" s="1">
        <v>4033.06</v>
      </c>
      <c r="I91" s="1"/>
      <c r="J91" s="1">
        <v>21.1875</v>
      </c>
      <c r="K91" s="8">
        <f t="shared" si="68"/>
        <v>9.7392707964601772</v>
      </c>
      <c r="L91" s="1">
        <v>206.35080000000002</v>
      </c>
      <c r="M91" s="2">
        <f t="shared" si="92"/>
        <v>21.186622080000006</v>
      </c>
      <c r="N91" s="8">
        <f t="shared" si="93"/>
        <v>-1.7075553742726188</v>
      </c>
      <c r="O91" s="26">
        <f t="shared" si="94"/>
        <v>-1.8163932278372918</v>
      </c>
      <c r="P91" s="1">
        <v>21790.68</v>
      </c>
      <c r="Q91" s="1"/>
      <c r="R91" s="1">
        <v>5082.8</v>
      </c>
      <c r="S91" s="1">
        <v>34.3125</v>
      </c>
      <c r="T91" s="1">
        <v>169.72489999999999</v>
      </c>
      <c r="U91" s="2">
        <f t="shared" si="66"/>
        <v>4.9464451730418943</v>
      </c>
      <c r="V91" s="2">
        <f t="shared" si="95"/>
        <v>-1.9115813680943582E-4</v>
      </c>
      <c r="W91" s="2">
        <f t="shared" si="69"/>
        <v>-3.9768339773260664E-5</v>
      </c>
      <c r="X91" s="1"/>
      <c r="Y91" s="31">
        <v>36.5</v>
      </c>
      <c r="Z91" s="1">
        <v>55.373620000000003</v>
      </c>
      <c r="AA91" s="2">
        <f t="shared" si="70"/>
        <v>1.517085479452055</v>
      </c>
      <c r="AB91" s="2">
        <f t="shared" si="96"/>
        <v>-1.0758277500003429E-5</v>
      </c>
      <c r="AC91" s="2">
        <f t="shared" si="97"/>
        <v>-7.1280276789931207E-6</v>
      </c>
      <c r="AD91" s="1">
        <v>4702.8900000000003</v>
      </c>
      <c r="AE91" s="1"/>
      <c r="AF91" s="32">
        <v>1407.9</v>
      </c>
      <c r="AG91" s="32">
        <v>1049.3399999999999</v>
      </c>
      <c r="AH91" s="32">
        <v>8202.5810000000001</v>
      </c>
      <c r="AI91" s="32"/>
      <c r="AJ91" s="32">
        <v>2928.84</v>
      </c>
      <c r="AK91" s="32">
        <v>26.218400000000003</v>
      </c>
      <c r="AL91" s="32">
        <v>69.6875</v>
      </c>
      <c r="AM91" s="7">
        <f t="shared" si="71"/>
        <v>2.6579615842309217</v>
      </c>
      <c r="AN91" s="7">
        <f t="shared" si="98"/>
        <v>-1.1380346024115961E-5</v>
      </c>
      <c r="AO91" s="7">
        <f t="shared" si="99"/>
        <v>-4.5131566164258174E-6</v>
      </c>
      <c r="AP91" s="7"/>
      <c r="AQ91" s="32">
        <v>5152.7300000000005</v>
      </c>
      <c r="AR91" s="32">
        <v>31.875</v>
      </c>
      <c r="AS91" s="32">
        <v>157.20170000000002</v>
      </c>
      <c r="AT91" s="32">
        <f t="shared" si="72"/>
        <v>4.9318180392156865</v>
      </c>
      <c r="AU91" s="32">
        <f t="shared" si="100"/>
        <v>1.4086005358792089E-3</v>
      </c>
      <c r="AV91" s="32">
        <f t="shared" si="101"/>
        <v>2.9591385305138829E-4</v>
      </c>
      <c r="AW91" s="32"/>
      <c r="AX91" s="32">
        <v>180.07</v>
      </c>
      <c r="AY91" s="32">
        <v>0.84379999999999999</v>
      </c>
      <c r="AZ91" s="32">
        <v>3.1366399999999999</v>
      </c>
      <c r="BA91" s="8">
        <f t="shared" si="73"/>
        <v>3.7172789760606779</v>
      </c>
      <c r="BB91" s="8">
        <f t="shared" si="102"/>
        <v>0.36549492004056655</v>
      </c>
      <c r="BC91" s="8">
        <f t="shared" si="103"/>
        <v>0.1125459541284406</v>
      </c>
      <c r="BD91" s="8"/>
      <c r="BE91" s="32">
        <v>39960.86</v>
      </c>
      <c r="BF91" s="32">
        <v>23.156200000000002</v>
      </c>
      <c r="BG91" s="32">
        <v>104.36330000000001</v>
      </c>
      <c r="BH91" s="8">
        <f t="shared" si="74"/>
        <v>4.5069268705573453</v>
      </c>
      <c r="BI91" s="8">
        <f t="shared" si="104"/>
        <v>1.7469562423825485E-3</v>
      </c>
      <c r="BJ91" s="8">
        <f t="shared" si="105"/>
        <v>4.1686973471755095E-4</v>
      </c>
      <c r="BK91" s="8"/>
      <c r="BL91" s="32">
        <v>3046.17</v>
      </c>
      <c r="BM91" s="32">
        <v>40.4375</v>
      </c>
      <c r="BN91" s="32">
        <v>53.114880000000007</v>
      </c>
      <c r="BO91" s="8">
        <f t="shared" si="75"/>
        <v>1.3135055332302938</v>
      </c>
      <c r="BP91" s="8">
        <f t="shared" si="106"/>
        <v>-1.462419392670158E-5</v>
      </c>
      <c r="BQ91" s="8">
        <f t="shared" si="107"/>
        <v>-1.1571906353147199E-5</v>
      </c>
      <c r="BR91" s="8"/>
      <c r="BS91" s="32">
        <v>54802.22</v>
      </c>
      <c r="BT91" s="32">
        <v>22.421900000000001</v>
      </c>
      <c r="BU91" s="32">
        <v>146.45959999999999</v>
      </c>
      <c r="BV91" s="8">
        <f t="shared" si="76"/>
        <v>6.5319888145072449</v>
      </c>
      <c r="BW91" s="8">
        <f t="shared" si="108"/>
        <v>-8.7065178461967247E-4</v>
      </c>
      <c r="BX91" s="8">
        <f t="shared" si="109"/>
        <v>-1.4007456791098605E-4</v>
      </c>
      <c r="BY91" s="8"/>
      <c r="BZ91" s="32">
        <v>2665.65</v>
      </c>
      <c r="CA91" s="32">
        <v>42.113</v>
      </c>
      <c r="CB91" s="32">
        <v>113.93340000000001</v>
      </c>
      <c r="CC91" s="8">
        <f t="shared" si="77"/>
        <v>2.7054211288675707</v>
      </c>
      <c r="CD91" s="8">
        <f t="shared" si="110"/>
        <v>-0.35924048320552338</v>
      </c>
      <c r="CE91" s="8">
        <f t="shared" si="111"/>
        <v>-0.13799228498398897</v>
      </c>
      <c r="CF91" s="8"/>
      <c r="CG91" s="32">
        <v>1523.29</v>
      </c>
      <c r="CH91" s="32">
        <v>37.8125</v>
      </c>
      <c r="CI91" s="8">
        <f t="shared" si="78"/>
        <v>1.8331736859504131</v>
      </c>
      <c r="CJ91" s="32">
        <v>69.316879999999998</v>
      </c>
      <c r="CK91" s="8">
        <f t="shared" si="79"/>
        <v>6.20983099149236E-5</v>
      </c>
      <c r="CL91" s="26">
        <f t="shared" si="80"/>
        <v>6.1237942129865885E-5</v>
      </c>
      <c r="CM91" s="26"/>
      <c r="CN91" s="32">
        <v>2346.13</v>
      </c>
      <c r="CO91" s="32">
        <v>37.6875</v>
      </c>
      <c r="CP91" s="32">
        <v>101.27940000000001</v>
      </c>
      <c r="CQ91" s="8">
        <f t="shared" si="81"/>
        <v>2.6873472636815925</v>
      </c>
      <c r="CR91" s="8">
        <f t="shared" si="112"/>
        <v>-4.87459791277522E-4</v>
      </c>
      <c r="CS91" s="8">
        <f t="shared" si="113"/>
        <v>-1.921450489383858E-4</v>
      </c>
      <c r="CT91" s="8"/>
      <c r="CU91" s="32">
        <v>6485.93</v>
      </c>
      <c r="CV91" s="32">
        <v>4.1044</v>
      </c>
      <c r="CW91" s="32">
        <v>24.23011</v>
      </c>
      <c r="CX91" s="8">
        <f t="shared" si="82"/>
        <v>5.9034475197349181</v>
      </c>
      <c r="CY91" s="8">
        <f t="shared" si="114"/>
        <v>-7.3040777145776602E-4</v>
      </c>
      <c r="CZ91" s="8">
        <f t="shared" si="115"/>
        <v>-1.2727910817500465E-4</v>
      </c>
      <c r="DA91" s="8"/>
      <c r="DB91" s="32">
        <v>6705.4400000000005</v>
      </c>
      <c r="DC91" s="32">
        <v>29.5</v>
      </c>
      <c r="DD91" s="32">
        <v>114.453</v>
      </c>
      <c r="DE91" s="8">
        <f t="shared" si="83"/>
        <v>3.8797627118644069</v>
      </c>
      <c r="DF91" s="8">
        <f t="shared" si="116"/>
        <v>-2.6704672369167571E-4</v>
      </c>
      <c r="DG91" s="8">
        <f t="shared" si="117"/>
        <v>-7.1559633024520508E-5</v>
      </c>
      <c r="DH91" s="8"/>
      <c r="DI91" s="32">
        <v>2055.21</v>
      </c>
      <c r="DJ91" s="32">
        <v>34.25</v>
      </c>
      <c r="DK91" s="32">
        <v>64.402429999999995</v>
      </c>
      <c r="DL91" s="8">
        <f t="shared" si="84"/>
        <v>1.8803629197080292</v>
      </c>
      <c r="DM91" s="8">
        <f t="shared" si="118"/>
        <v>-3.0420869188577307E-5</v>
      </c>
      <c r="DN91" s="8">
        <f t="shared" si="119"/>
        <v>-1.7265135708655066E-5</v>
      </c>
      <c r="DO91" s="8"/>
      <c r="DP91" s="32">
        <v>14210.52</v>
      </c>
      <c r="DQ91" s="32">
        <v>10.979200000000001</v>
      </c>
      <c r="DR91" s="32">
        <v>66.842060000000004</v>
      </c>
      <c r="DS91" s="8">
        <f t="shared" si="85"/>
        <v>6.088062882541533</v>
      </c>
      <c r="DT91" s="8">
        <f t="shared" si="120"/>
        <v>-1.9535385578700868E-3</v>
      </c>
      <c r="DU91" s="8">
        <f t="shared" si="121"/>
        <v>-3.2787943369427808E-4</v>
      </c>
      <c r="DV91" s="8"/>
      <c r="DW91" s="32">
        <v>4785.79</v>
      </c>
      <c r="DX91" s="32">
        <v>60.366200000000006</v>
      </c>
      <c r="DY91" s="32">
        <v>152.85280000000003</v>
      </c>
      <c r="DZ91" s="8">
        <f t="shared" si="86"/>
        <v>2.5320924623381962</v>
      </c>
      <c r="EA91" s="8">
        <f t="shared" si="122"/>
        <v>4.8147129099042763E-4</v>
      </c>
      <c r="EB91" s="8">
        <f t="shared" si="123"/>
        <v>1.9805635774083896E-4</v>
      </c>
      <c r="EC91" s="8"/>
      <c r="ED91" s="32" t="s">
        <v>1</v>
      </c>
      <c r="EE91" s="32" t="s">
        <v>1</v>
      </c>
      <c r="EF91" s="32" t="e">
        <v>#VALUE!</v>
      </c>
      <c r="EG91" s="8" t="e">
        <f t="shared" si="87"/>
        <v>#VALUE!</v>
      </c>
      <c r="EH91" s="8" t="e">
        <f t="shared" si="124"/>
        <v>#VALUE!</v>
      </c>
      <c r="EI91" s="8" t="e">
        <f t="shared" si="125"/>
        <v>#VALUE!</v>
      </c>
      <c r="EJ91" s="8"/>
      <c r="EK91" s="32">
        <v>1108.81</v>
      </c>
      <c r="EL91" s="32">
        <v>40.214500000000001</v>
      </c>
      <c r="EM91" s="32">
        <v>69.703249999999997</v>
      </c>
      <c r="EN91" s="8">
        <f t="shared" si="88"/>
        <v>1.7332865011376493</v>
      </c>
      <c r="EO91" s="8">
        <f t="shared" si="126"/>
        <v>-1.5763944127384486E-4</v>
      </c>
      <c r="EP91" s="8">
        <f t="shared" si="127"/>
        <v>-8.9545192622164649E-5</v>
      </c>
      <c r="EQ91" s="8"/>
      <c r="ER91" s="33">
        <v>1841.3</v>
      </c>
      <c r="ES91" s="33">
        <v>27.281200000000002</v>
      </c>
      <c r="ET91" s="33">
        <v>37.581389999999999</v>
      </c>
      <c r="EU91" s="1">
        <f t="shared" si="89"/>
        <v>1.3775563391639662</v>
      </c>
      <c r="EV91" s="1">
        <f t="shared" si="128"/>
        <v>9.1020864272159935E-5</v>
      </c>
      <c r="EW91" s="1">
        <f t="shared" si="129"/>
        <v>7.0906864718445206E-5</v>
      </c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  <c r="IT91" s="29"/>
    </row>
    <row r="92" spans="1:254" s="30" customFormat="1" ht="16.5" x14ac:dyDescent="0.3">
      <c r="A92" s="4">
        <v>35885</v>
      </c>
      <c r="B92" s="1">
        <v>28.726300000000002</v>
      </c>
      <c r="C92" s="8">
        <f t="shared" si="67"/>
        <v>9.8191517877345849</v>
      </c>
      <c r="D92" s="1">
        <v>282.06790000000001</v>
      </c>
      <c r="E92" s="2">
        <f t="shared" si="65"/>
        <v>34.599572426915238</v>
      </c>
      <c r="F92" s="8">
        <f t="shared" si="90"/>
        <v>-1.9118218516869768E-4</v>
      </c>
      <c r="G92" s="26">
        <f t="shared" si="91"/>
        <v>-2.0102183750836389E-4</v>
      </c>
      <c r="H92" s="1">
        <v>4488.29</v>
      </c>
      <c r="I92" s="1"/>
      <c r="J92" s="1">
        <v>22.375</v>
      </c>
      <c r="K92" s="8">
        <f t="shared" si="68"/>
        <v>9.7392670391061458</v>
      </c>
      <c r="L92" s="1">
        <v>217.9161</v>
      </c>
      <c r="M92" s="2">
        <f t="shared" si="92"/>
        <v>22.374066507906985</v>
      </c>
      <c r="N92" s="8">
        <f t="shared" si="93"/>
        <v>8.1839867497823793E-5</v>
      </c>
      <c r="O92" s="26">
        <f t="shared" si="94"/>
        <v>8.4070796484425614E-5</v>
      </c>
      <c r="P92" s="1">
        <v>23011.98</v>
      </c>
      <c r="Q92" s="1"/>
      <c r="R92" s="1">
        <v>5747.39</v>
      </c>
      <c r="S92" s="1">
        <v>38.718699999999998</v>
      </c>
      <c r="T92" s="1">
        <v>191.37649999999999</v>
      </c>
      <c r="U92" s="2">
        <f t="shared" si="66"/>
        <v>4.9427408461544422</v>
      </c>
      <c r="V92" s="2">
        <f t="shared" si="95"/>
        <v>-0.66881881255830644</v>
      </c>
      <c r="W92" s="2">
        <f t="shared" si="69"/>
        <v>-0.14342672145718893</v>
      </c>
      <c r="X92" s="1"/>
      <c r="Y92" s="31">
        <v>42.6875</v>
      </c>
      <c r="Z92" s="1">
        <v>63.537190000000002</v>
      </c>
      <c r="AA92" s="2">
        <f t="shared" si="70"/>
        <v>1.4884261200585651</v>
      </c>
      <c r="AB92" s="2">
        <f t="shared" si="96"/>
        <v>-1.7039538197804931</v>
      </c>
      <c r="AC92" s="2">
        <f t="shared" si="97"/>
        <v>-1.223396404109593</v>
      </c>
      <c r="AD92" s="1">
        <v>5517.21</v>
      </c>
      <c r="AE92" s="1"/>
      <c r="AF92" s="32">
        <v>1480</v>
      </c>
      <c r="AG92" s="32">
        <v>1101.75</v>
      </c>
      <c r="AH92" s="32">
        <v>8626.3809999999994</v>
      </c>
      <c r="AI92" s="32"/>
      <c r="AJ92" s="32">
        <v>2776.51</v>
      </c>
      <c r="AK92" s="32">
        <v>24.799900000000001</v>
      </c>
      <c r="AL92" s="32">
        <v>65.276229999999998</v>
      </c>
      <c r="AM92" s="7">
        <f t="shared" si="71"/>
        <v>2.6321166617607328</v>
      </c>
      <c r="AN92" s="7">
        <f t="shared" si="98"/>
        <v>-1.7440635690687525</v>
      </c>
      <c r="AO92" s="7">
        <f t="shared" si="99"/>
        <v>-0.64095149276843699</v>
      </c>
      <c r="AP92" s="7"/>
      <c r="AQ92" s="32">
        <v>5465.93</v>
      </c>
      <c r="AR92" s="32">
        <v>33.8125</v>
      </c>
      <c r="AS92" s="32">
        <v>165.65789999999998</v>
      </c>
      <c r="AT92" s="32">
        <f t="shared" si="72"/>
        <v>4.8993094269870605</v>
      </c>
      <c r="AU92" s="32">
        <f t="shared" si="100"/>
        <v>-5.2478587703446493</v>
      </c>
      <c r="AV92" s="32">
        <f t="shared" si="101"/>
        <v>-1.0991974509804265</v>
      </c>
      <c r="AW92" s="32"/>
      <c r="AX92" s="32">
        <v>209.61</v>
      </c>
      <c r="AY92" s="32">
        <v>0.98210000000000008</v>
      </c>
      <c r="AZ92" s="32">
        <v>3.6509500000000004</v>
      </c>
      <c r="BA92" s="8">
        <f t="shared" si="73"/>
        <v>3.7174931269728133</v>
      </c>
      <c r="BB92" s="8">
        <f t="shared" si="102"/>
        <v>7.2678429485053023E-4</v>
      </c>
      <c r="BC92" s="8">
        <f t="shared" si="103"/>
        <v>2.103176108085858E-4</v>
      </c>
      <c r="BD92" s="8"/>
      <c r="BE92" s="32">
        <v>43910.64</v>
      </c>
      <c r="BF92" s="32">
        <v>25.406200000000002</v>
      </c>
      <c r="BG92" s="32">
        <v>114.50390000000002</v>
      </c>
      <c r="BH92" s="8">
        <f t="shared" si="74"/>
        <v>4.5069274429076369</v>
      </c>
      <c r="BI92" s="8">
        <f t="shared" si="104"/>
        <v>6.2634352871441482E-5</v>
      </c>
      <c r="BJ92" s="8">
        <f t="shared" si="105"/>
        <v>1.4541245967336636E-5</v>
      </c>
      <c r="BK92" s="8"/>
      <c r="BL92" s="32">
        <v>3024.98</v>
      </c>
      <c r="BM92" s="32">
        <v>40.156200000000005</v>
      </c>
      <c r="BN92" s="32">
        <v>52.476390000000002</v>
      </c>
      <c r="BO92" s="8">
        <f t="shared" si="75"/>
        <v>1.3068066699538301</v>
      </c>
      <c r="BP92" s="8">
        <f t="shared" si="106"/>
        <v>-0.35367074045908375</v>
      </c>
      <c r="BQ92" s="8">
        <f t="shared" si="107"/>
        <v>-0.26900089350233064</v>
      </c>
      <c r="BR92" s="8"/>
      <c r="BS92" s="32">
        <v>47698.94</v>
      </c>
      <c r="BT92" s="32">
        <v>19.515599999999999</v>
      </c>
      <c r="BU92" s="32">
        <v>126.992</v>
      </c>
      <c r="BV92" s="8">
        <f t="shared" si="76"/>
        <v>6.5072044928160038</v>
      </c>
      <c r="BW92" s="8">
        <f t="shared" si="108"/>
        <v>-3.3886562106922948</v>
      </c>
      <c r="BX92" s="8">
        <f t="shared" si="109"/>
        <v>-0.48368090839757372</v>
      </c>
      <c r="BY92" s="8"/>
      <c r="BZ92" s="32">
        <v>2649.9500000000003</v>
      </c>
      <c r="CA92" s="32">
        <v>41.864899999999999</v>
      </c>
      <c r="CB92" s="32">
        <v>113.2623</v>
      </c>
      <c r="CC92" s="8">
        <f t="shared" si="77"/>
        <v>2.7054238753705371</v>
      </c>
      <c r="CD92" s="8">
        <f t="shared" si="110"/>
        <v>3.1199683200037575E-4</v>
      </c>
      <c r="CE92" s="8">
        <f t="shared" si="111"/>
        <v>1.1498207203797239E-4</v>
      </c>
      <c r="CF92" s="8"/>
      <c r="CG92" s="32">
        <v>1747.3700000000001</v>
      </c>
      <c r="CH92" s="32">
        <v>43.375</v>
      </c>
      <c r="CI92" s="8">
        <f t="shared" si="78"/>
        <v>1.8389293371757924</v>
      </c>
      <c r="CJ92" s="32">
        <v>79.763559999999998</v>
      </c>
      <c r="CK92" s="8">
        <f t="shared" si="79"/>
        <v>-0.23364346693024318</v>
      </c>
      <c r="CL92" s="26">
        <f t="shared" si="80"/>
        <v>-0.24965137190082665</v>
      </c>
      <c r="CM92" s="26"/>
      <c r="CN92" s="32">
        <v>2285.83</v>
      </c>
      <c r="CO92" s="32">
        <v>36.718699999999998</v>
      </c>
      <c r="CP92" s="32">
        <v>98.880250000000004</v>
      </c>
      <c r="CQ92" s="8">
        <f t="shared" si="81"/>
        <v>2.6929126031150341</v>
      </c>
      <c r="CR92" s="8">
        <f t="shared" si="112"/>
        <v>0.55697819656443637</v>
      </c>
      <c r="CS92" s="8">
        <f t="shared" si="113"/>
        <v>0.20435202905471961</v>
      </c>
      <c r="CT92" s="8"/>
      <c r="CU92" s="32">
        <v>8313.19</v>
      </c>
      <c r="CV92" s="32">
        <v>5.2606999999999999</v>
      </c>
      <c r="CW92" s="32">
        <v>31.056360000000002</v>
      </c>
      <c r="CX92" s="8">
        <f t="shared" si="82"/>
        <v>5.9034653183036481</v>
      </c>
      <c r="CY92" s="8">
        <f t="shared" si="114"/>
        <v>4.92010018066083E-4</v>
      </c>
      <c r="CZ92" s="8">
        <f t="shared" si="115"/>
        <v>9.3632930514786494E-5</v>
      </c>
      <c r="DA92" s="8"/>
      <c r="DB92" s="32">
        <v>7553.09</v>
      </c>
      <c r="DC92" s="32">
        <v>33.229199999999999</v>
      </c>
      <c r="DD92" s="32">
        <v>129.4675</v>
      </c>
      <c r="DE92" s="8">
        <f t="shared" si="83"/>
        <v>3.8961967185487465</v>
      </c>
      <c r="DF92" s="8">
        <f t="shared" si="116"/>
        <v>2.0042955637237272</v>
      </c>
      <c r="DG92" s="8">
        <f t="shared" si="117"/>
        <v>0.54608889491525048</v>
      </c>
      <c r="DH92" s="8"/>
      <c r="DI92" s="32">
        <v>2200.39</v>
      </c>
      <c r="DJ92" s="32">
        <v>36.468699999999998</v>
      </c>
      <c r="DK92" s="32">
        <v>70.181060000000002</v>
      </c>
      <c r="DL92" s="8">
        <f t="shared" si="84"/>
        <v>1.9244190223397051</v>
      </c>
      <c r="DM92" s="8">
        <f t="shared" si="118"/>
        <v>2.9646120239845644</v>
      </c>
      <c r="DN92" s="8">
        <f t="shared" si="119"/>
        <v>1.606668790043801</v>
      </c>
      <c r="DO92" s="8"/>
      <c r="DP92" s="32">
        <v>14749.82</v>
      </c>
      <c r="DQ92" s="32">
        <v>11.395800000000001</v>
      </c>
      <c r="DR92" s="32">
        <v>69.946690000000004</v>
      </c>
      <c r="DS92" s="8">
        <f t="shared" si="85"/>
        <v>6.1379359062110597</v>
      </c>
      <c r="DT92" s="8">
        <f t="shared" si="120"/>
        <v>3.4110342832374791</v>
      </c>
      <c r="DU92" s="8">
        <f t="shared" si="121"/>
        <v>0.56834300313318753</v>
      </c>
      <c r="DV92" s="8"/>
      <c r="DW92" s="32">
        <v>4826.57</v>
      </c>
      <c r="DX92" s="32">
        <v>60.662000000000006</v>
      </c>
      <c r="DY92" s="32">
        <v>153.31380000000001</v>
      </c>
      <c r="DZ92" s="8">
        <f t="shared" si="86"/>
        <v>2.5273449606013649</v>
      </c>
      <c r="EA92" s="8">
        <f t="shared" si="122"/>
        <v>-0.72676323262985931</v>
      </c>
      <c r="EB92" s="8">
        <f t="shared" si="123"/>
        <v>-0.287992950359651</v>
      </c>
      <c r="EC92" s="8"/>
      <c r="ED92" s="32" t="s">
        <v>1</v>
      </c>
      <c r="EE92" s="32" t="s">
        <v>1</v>
      </c>
      <c r="EF92" s="32" t="e">
        <v>#VALUE!</v>
      </c>
      <c r="EG92" s="8" t="e">
        <f t="shared" si="87"/>
        <v>#VALUE!</v>
      </c>
      <c r="EH92" s="8" t="e">
        <f t="shared" si="124"/>
        <v>#VALUE!</v>
      </c>
      <c r="EI92" s="8" t="e">
        <f t="shared" si="125"/>
        <v>#VALUE!</v>
      </c>
      <c r="EJ92" s="8"/>
      <c r="EK92" s="32">
        <v>1263.24</v>
      </c>
      <c r="EL92" s="32">
        <v>45.815400000000004</v>
      </c>
      <c r="EM92" s="32">
        <v>80.567309999999992</v>
      </c>
      <c r="EN92" s="8">
        <f t="shared" si="88"/>
        <v>1.7585202792074277</v>
      </c>
      <c r="EO92" s="8">
        <f t="shared" si="126"/>
        <v>1.8959469807306628</v>
      </c>
      <c r="EP92" s="8">
        <f t="shared" si="127"/>
        <v>1.1560956357781258</v>
      </c>
      <c r="EQ92" s="8"/>
      <c r="ER92" s="33">
        <v>2024.8</v>
      </c>
      <c r="ES92" s="33">
        <v>30</v>
      </c>
      <c r="ET92" s="33">
        <v>41.326620000000005</v>
      </c>
      <c r="EU92" s="1">
        <f t="shared" si="89"/>
        <v>1.3775540000000002</v>
      </c>
      <c r="EV92" s="1">
        <f t="shared" si="128"/>
        <v>-9.2289386813571879E-5</v>
      </c>
      <c r="EW92" s="1">
        <f t="shared" si="129"/>
        <v>-7.0174918985088652E-5</v>
      </c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  <c r="IT92" s="29"/>
    </row>
    <row r="93" spans="1:254" s="30" customFormat="1" ht="16.5" x14ac:dyDescent="0.3">
      <c r="A93" s="4">
        <v>35915</v>
      </c>
      <c r="B93" s="1">
        <v>28.393000000000001</v>
      </c>
      <c r="C93" s="8">
        <f t="shared" si="67"/>
        <v>9.7821998379882356</v>
      </c>
      <c r="D93" s="1">
        <v>277.74599999999998</v>
      </c>
      <c r="E93" s="2">
        <f t="shared" si="65"/>
        <v>34.198095309350698</v>
      </c>
      <c r="F93" s="8">
        <f t="shared" si="90"/>
        <v>1.0553347515733249</v>
      </c>
      <c r="G93" s="26">
        <f t="shared" si="91"/>
        <v>1.0491767091480666</v>
      </c>
      <c r="H93" s="1">
        <v>4436.21</v>
      </c>
      <c r="I93" s="1"/>
      <c r="J93" s="1">
        <v>22.531300000000002</v>
      </c>
      <c r="K93" s="8">
        <f t="shared" si="68"/>
        <v>9.7392471805887801</v>
      </c>
      <c r="L93" s="1">
        <v>219.43789999999998</v>
      </c>
      <c r="M93" s="2">
        <f t="shared" si="92"/>
        <v>22.530311754418616</v>
      </c>
      <c r="N93" s="8">
        <f t="shared" si="93"/>
        <v>4.45886269188186E-4</v>
      </c>
      <c r="O93" s="26">
        <f t="shared" si="94"/>
        <v>4.4743821232740011E-4</v>
      </c>
      <c r="P93" s="1">
        <v>23172.68</v>
      </c>
      <c r="Q93" s="1"/>
      <c r="R93" s="1">
        <v>5631.43</v>
      </c>
      <c r="S93" s="1">
        <v>37.9375</v>
      </c>
      <c r="T93" s="1">
        <v>187.51499999999999</v>
      </c>
      <c r="U93" s="2">
        <f t="shared" si="66"/>
        <v>4.9427347611202634</v>
      </c>
      <c r="V93" s="2">
        <f t="shared" si="95"/>
        <v>-1.1527838637708108E-3</v>
      </c>
      <c r="W93" s="2">
        <f t="shared" si="69"/>
        <v>-2.3085098416908423E-4</v>
      </c>
      <c r="X93" s="1"/>
      <c r="Y93" s="31">
        <v>39.6875</v>
      </c>
      <c r="Z93" s="1">
        <v>59.071940000000005</v>
      </c>
      <c r="AA93" s="2">
        <f t="shared" si="70"/>
        <v>1.4884268346456695</v>
      </c>
      <c r="AB93" s="2">
        <f t="shared" si="96"/>
        <v>4.3807451588495774E-5</v>
      </c>
      <c r="AC93" s="2">
        <f t="shared" si="97"/>
        <v>2.8360175698516343E-5</v>
      </c>
      <c r="AD93" s="1">
        <v>5129.47</v>
      </c>
      <c r="AE93" s="1"/>
      <c r="AF93" s="32">
        <v>1494.89</v>
      </c>
      <c r="AG93" s="32">
        <v>1111.75</v>
      </c>
      <c r="AH93" s="32">
        <v>8753.4779999999992</v>
      </c>
      <c r="AI93" s="32"/>
      <c r="AJ93" s="32">
        <v>3302.23</v>
      </c>
      <c r="AK93" s="32">
        <v>29.495800000000003</v>
      </c>
      <c r="AL93" s="32">
        <v>77.922629999999998</v>
      </c>
      <c r="AM93" s="7">
        <f t="shared" si="71"/>
        <v>2.6418212084432358</v>
      </c>
      <c r="AN93" s="7">
        <f t="shared" si="98"/>
        <v>0.69484001087560421</v>
      </c>
      <c r="AO93" s="7">
        <f t="shared" si="99"/>
        <v>0.28624336803776984</v>
      </c>
      <c r="AP93" s="7"/>
      <c r="AQ93" s="32">
        <v>5905.43</v>
      </c>
      <c r="AR93" s="32">
        <v>36.531300000000002</v>
      </c>
      <c r="AS93" s="32">
        <v>178.97790000000001</v>
      </c>
      <c r="AT93" s="32">
        <f t="shared" si="72"/>
        <v>4.8993027896625634</v>
      </c>
      <c r="AU93" s="32">
        <f t="shared" si="100"/>
        <v>-1.1437298189635487E-3</v>
      </c>
      <c r="AV93" s="32">
        <f t="shared" si="101"/>
        <v>-2.4247009240951911E-4</v>
      </c>
      <c r="AW93" s="32"/>
      <c r="AX93" s="32">
        <v>208.65</v>
      </c>
      <c r="AY93" s="32">
        <v>0.97770000000000001</v>
      </c>
      <c r="AZ93" s="32">
        <v>3.63436</v>
      </c>
      <c r="BA93" s="8">
        <f t="shared" si="73"/>
        <v>3.7172547816303569</v>
      </c>
      <c r="BB93" s="8">
        <f t="shared" si="102"/>
        <v>-8.6820985342540759E-4</v>
      </c>
      <c r="BC93" s="8">
        <f t="shared" si="103"/>
        <v>-2.3303024131982389E-4</v>
      </c>
      <c r="BD93" s="8"/>
      <c r="BE93" s="32">
        <v>43694.6</v>
      </c>
      <c r="BF93" s="32">
        <v>25.281300000000002</v>
      </c>
      <c r="BG93" s="32">
        <v>113.25110000000001</v>
      </c>
      <c r="BH93" s="8">
        <f t="shared" si="74"/>
        <v>4.4796391008373782</v>
      </c>
      <c r="BI93" s="8">
        <f t="shared" si="104"/>
        <v>-3.1075281741058927</v>
      </c>
      <c r="BJ93" s="8">
        <f t="shared" si="105"/>
        <v>-0.68988476238083662</v>
      </c>
      <c r="BK93" s="8"/>
      <c r="BL93" s="32">
        <v>3114.4300000000003</v>
      </c>
      <c r="BM93" s="32">
        <v>41.343700000000005</v>
      </c>
      <c r="BN93" s="32">
        <v>54.02825</v>
      </c>
      <c r="BO93" s="8">
        <f t="shared" si="75"/>
        <v>1.306807324937052</v>
      </c>
      <c r="BP93" s="8">
        <f t="shared" si="106"/>
        <v>3.4879376126271136E-5</v>
      </c>
      <c r="BQ93" s="8">
        <f t="shared" si="107"/>
        <v>2.7079429825160872E-5</v>
      </c>
      <c r="BR93" s="8"/>
      <c r="BS93" s="32">
        <v>49397.770000000004</v>
      </c>
      <c r="BT93" s="32">
        <v>20.203100000000003</v>
      </c>
      <c r="BU93" s="32">
        <v>131.4657</v>
      </c>
      <c r="BV93" s="8">
        <f t="shared" si="76"/>
        <v>6.5072043399280295</v>
      </c>
      <c r="BW93" s="8">
        <f t="shared" si="108"/>
        <v>-1.975753709512471E-5</v>
      </c>
      <c r="BX93" s="8">
        <f t="shared" si="109"/>
        <v>-3.0888110327254026E-6</v>
      </c>
      <c r="BY93" s="8"/>
      <c r="BZ93" s="32">
        <v>2589</v>
      </c>
      <c r="CA93" s="32">
        <v>40.779499999999999</v>
      </c>
      <c r="CB93" s="32">
        <v>110.3258</v>
      </c>
      <c r="CC93" s="8">
        <f t="shared" si="77"/>
        <v>2.70542306796307</v>
      </c>
      <c r="CD93" s="8">
        <f t="shared" si="110"/>
        <v>-9.0263350748152148E-5</v>
      </c>
      <c r="CE93" s="8">
        <f t="shared" si="111"/>
        <v>-3.2925672816652707E-5</v>
      </c>
      <c r="CF93" s="8"/>
      <c r="CG93" s="32">
        <v>1678.4</v>
      </c>
      <c r="CH93" s="32">
        <v>41.4375</v>
      </c>
      <c r="CI93" s="8">
        <f t="shared" si="78"/>
        <v>1.8389292307692309</v>
      </c>
      <c r="CJ93" s="32">
        <v>76.200630000000004</v>
      </c>
      <c r="CK93" s="8">
        <f t="shared" si="79"/>
        <v>4.512303251234806E-6</v>
      </c>
      <c r="CL93" s="26">
        <f t="shared" si="80"/>
        <v>4.4092218960400942E-6</v>
      </c>
      <c r="CM93" s="26"/>
      <c r="CN93" s="32">
        <v>2225.52</v>
      </c>
      <c r="CO93" s="32">
        <v>35.75</v>
      </c>
      <c r="CP93" s="32">
        <v>96.271500000000003</v>
      </c>
      <c r="CQ93" s="8">
        <f t="shared" si="81"/>
        <v>2.6929090909090911</v>
      </c>
      <c r="CR93" s="8">
        <f t="shared" si="112"/>
        <v>-3.4270656806532164E-4</v>
      </c>
      <c r="CS93" s="8">
        <f t="shared" si="113"/>
        <v>-1.2556136246733018E-4</v>
      </c>
      <c r="CT93" s="8"/>
      <c r="CU93" s="32">
        <v>6815.17</v>
      </c>
      <c r="CV93" s="32">
        <v>4.3127000000000004</v>
      </c>
      <c r="CW93" s="32">
        <v>25.188320000000001</v>
      </c>
      <c r="CX93" s="8">
        <f t="shared" si="82"/>
        <v>5.8404989913511258</v>
      </c>
      <c r="CY93" s="8">
        <f t="shared" si="114"/>
        <v>-1.7707604551099945</v>
      </c>
      <c r="CZ93" s="8">
        <f t="shared" si="115"/>
        <v>-0.27155487824814628</v>
      </c>
      <c r="DA93" s="8"/>
      <c r="DB93" s="32">
        <v>8623.31</v>
      </c>
      <c r="DC93" s="32">
        <v>37.9375</v>
      </c>
      <c r="DD93" s="32">
        <v>147.81210000000002</v>
      </c>
      <c r="DE93" s="8">
        <f t="shared" si="83"/>
        <v>3.8962003294892922</v>
      </c>
      <c r="DF93" s="8">
        <f t="shared" si="116"/>
        <v>5.006200750655367E-4</v>
      </c>
      <c r="DG93" s="8">
        <f t="shared" si="117"/>
        <v>1.3699005694078892E-4</v>
      </c>
      <c r="DH93" s="8"/>
      <c r="DI93" s="32">
        <v>2292.7800000000002</v>
      </c>
      <c r="DJ93" s="32">
        <v>38</v>
      </c>
      <c r="DK93" s="32">
        <v>73.127809999999997</v>
      </c>
      <c r="DL93" s="8">
        <f t="shared" si="84"/>
        <v>1.9244160526315788</v>
      </c>
      <c r="DM93" s="8">
        <f t="shared" si="118"/>
        <v>-2.1279275790487447E-4</v>
      </c>
      <c r="DN93" s="8">
        <f t="shared" si="119"/>
        <v>-1.1284890879847964E-4</v>
      </c>
      <c r="DO93" s="8"/>
      <c r="DP93" s="32">
        <v>15801.460000000001</v>
      </c>
      <c r="DQ93" s="32">
        <v>12.208300000000001</v>
      </c>
      <c r="DR93" s="32">
        <v>74.933750000000003</v>
      </c>
      <c r="DS93" s="8">
        <f t="shared" si="85"/>
        <v>6.1379348476036792</v>
      </c>
      <c r="DT93" s="8">
        <f t="shared" si="120"/>
        <v>-7.6685751531390547E-5</v>
      </c>
      <c r="DU93" s="8">
        <f t="shared" si="121"/>
        <v>-1.2923796490760253E-5</v>
      </c>
      <c r="DV93" s="8"/>
      <c r="DW93" s="32">
        <v>4537.12</v>
      </c>
      <c r="DX93" s="32">
        <v>57.024000000000001</v>
      </c>
      <c r="DY93" s="32">
        <v>144.11939999999998</v>
      </c>
      <c r="DZ93" s="8">
        <f t="shared" si="86"/>
        <v>2.5273463804713803</v>
      </c>
      <c r="EA93" s="8">
        <f t="shared" si="122"/>
        <v>2.1115824112332042E-4</v>
      </c>
      <c r="EB93" s="8">
        <f t="shared" si="123"/>
        <v>8.0966667741932952E-5</v>
      </c>
      <c r="EC93" s="8"/>
      <c r="ED93" s="32" t="s">
        <v>1</v>
      </c>
      <c r="EE93" s="32" t="s">
        <v>1</v>
      </c>
      <c r="EF93" s="32" t="e">
        <v>#VALUE!</v>
      </c>
      <c r="EG93" s="8" t="e">
        <f t="shared" si="87"/>
        <v>#VALUE!</v>
      </c>
      <c r="EH93" s="8" t="e">
        <f t="shared" si="124"/>
        <v>#VALUE!</v>
      </c>
      <c r="EI93" s="8" t="e">
        <f t="shared" si="125"/>
        <v>#VALUE!</v>
      </c>
      <c r="EJ93" s="8"/>
      <c r="EK93" s="32">
        <v>1164.78</v>
      </c>
      <c r="EL93" s="32">
        <v>41.922800000000002</v>
      </c>
      <c r="EM93" s="32">
        <v>73.721999999999994</v>
      </c>
      <c r="EN93" s="8">
        <f t="shared" si="88"/>
        <v>1.7585180379173144</v>
      </c>
      <c r="EO93" s="8">
        <f t="shared" si="126"/>
        <v>-1.7290355254394817E-4</v>
      </c>
      <c r="EP93" s="8">
        <f t="shared" si="127"/>
        <v>-9.3961157163313658E-5</v>
      </c>
      <c r="EQ93" s="8"/>
      <c r="ER93" s="33">
        <v>2088.0700000000002</v>
      </c>
      <c r="ES93" s="33">
        <v>30.9375</v>
      </c>
      <c r="ET93" s="33">
        <v>42.437150000000003</v>
      </c>
      <c r="EU93" s="1">
        <f t="shared" si="89"/>
        <v>1.3717058585858586</v>
      </c>
      <c r="EV93" s="1">
        <f t="shared" si="128"/>
        <v>-0.24493118617081519</v>
      </c>
      <c r="EW93" s="1">
        <f t="shared" si="129"/>
        <v>-0.18092687500000304</v>
      </c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  <c r="IT93" s="29"/>
    </row>
    <row r="94" spans="1:254" s="30" customFormat="1" ht="16.5" x14ac:dyDescent="0.3">
      <c r="A94" s="4">
        <v>35944</v>
      </c>
      <c r="B94" s="1">
        <v>27.788900000000002</v>
      </c>
      <c r="C94" s="8">
        <f t="shared" si="67"/>
        <v>9.7750324769962109</v>
      </c>
      <c r="D94" s="1">
        <v>271.63740000000001</v>
      </c>
      <c r="E94" s="2">
        <f t="shared" si="65"/>
        <v>33.470533666575328</v>
      </c>
      <c r="F94" s="8">
        <f t="shared" si="90"/>
        <v>0.20133797925891458</v>
      </c>
      <c r="G94" s="26">
        <f t="shared" si="91"/>
        <v>0.19917307787129168</v>
      </c>
      <c r="H94" s="1">
        <v>4341.83</v>
      </c>
      <c r="I94" s="1"/>
      <c r="J94" s="1">
        <v>21.203100000000003</v>
      </c>
      <c r="K94" s="8">
        <f t="shared" si="68"/>
        <v>9.8562898821398743</v>
      </c>
      <c r="L94" s="1">
        <v>208.98390000000001</v>
      </c>
      <c r="M94" s="2">
        <f t="shared" si="92"/>
        <v>21.202246604651172</v>
      </c>
      <c r="N94" s="8">
        <f t="shared" si="93"/>
        <v>-2.5593961633580875</v>
      </c>
      <c r="O94" s="26">
        <f t="shared" si="94"/>
        <v>-2.4816681052580201</v>
      </c>
      <c r="P94" s="1">
        <v>21806.75</v>
      </c>
      <c r="Q94" s="1"/>
      <c r="R94" s="1">
        <v>5816.97</v>
      </c>
      <c r="S94" s="1">
        <v>39.1875</v>
      </c>
      <c r="T94" s="1">
        <v>193.53460000000001</v>
      </c>
      <c r="U94" s="2">
        <f t="shared" si="66"/>
        <v>4.9386819776714512</v>
      </c>
      <c r="V94" s="2">
        <f t="shared" si="95"/>
        <v>-0.77215575602825726</v>
      </c>
      <c r="W94" s="2">
        <f t="shared" si="69"/>
        <v>-0.15881845140032258</v>
      </c>
      <c r="X94" s="1"/>
      <c r="Y94" s="31">
        <v>40.8125</v>
      </c>
      <c r="Z94" s="1">
        <v>60.852710000000002</v>
      </c>
      <c r="AA94" s="2">
        <f t="shared" si="70"/>
        <v>1.4910311791730475</v>
      </c>
      <c r="AB94" s="2">
        <f t="shared" si="96"/>
        <v>0.15616255296261169</v>
      </c>
      <c r="AC94" s="2">
        <f t="shared" si="97"/>
        <v>0.1062898110236139</v>
      </c>
      <c r="AD94" s="1">
        <v>5274.88</v>
      </c>
      <c r="AE94" s="1"/>
      <c r="AF94" s="32">
        <v>1469.19</v>
      </c>
      <c r="AG94" s="32">
        <v>1090.82</v>
      </c>
      <c r="AH94" s="32">
        <v>8586.7330000000002</v>
      </c>
      <c r="AI94" s="32"/>
      <c r="AJ94" s="32">
        <v>2729.96</v>
      </c>
      <c r="AK94" s="32">
        <v>24.3841</v>
      </c>
      <c r="AL94" s="32">
        <v>64.41865</v>
      </c>
      <c r="AM94" s="7">
        <f t="shared" si="71"/>
        <v>2.6418301270089937</v>
      </c>
      <c r="AN94" s="7">
        <f t="shared" si="98"/>
        <v>6.3474003287249635E-4</v>
      </c>
      <c r="AO94" s="7">
        <f t="shared" si="99"/>
        <v>2.1747119929216296E-4</v>
      </c>
      <c r="AP94" s="7"/>
      <c r="AQ94" s="32">
        <v>5730.34</v>
      </c>
      <c r="AR94" s="32">
        <v>35.25</v>
      </c>
      <c r="AS94" s="32">
        <v>172.49870000000001</v>
      </c>
      <c r="AT94" s="32">
        <f t="shared" si="72"/>
        <v>4.8935801418439722</v>
      </c>
      <c r="AU94" s="32">
        <f t="shared" si="100"/>
        <v>-1.0056883991379295</v>
      </c>
      <c r="AV94" s="32">
        <f t="shared" si="101"/>
        <v>-0.20172333560533318</v>
      </c>
      <c r="AW94" s="32"/>
      <c r="AX94" s="32">
        <v>202.94</v>
      </c>
      <c r="AY94" s="32">
        <v>0.95090000000000008</v>
      </c>
      <c r="AZ94" s="32">
        <v>3.5422200000000004</v>
      </c>
      <c r="BA94" s="8">
        <f t="shared" si="73"/>
        <v>3.7251235671469134</v>
      </c>
      <c r="BB94" s="8">
        <f t="shared" si="102"/>
        <v>2.8235484381204358E-2</v>
      </c>
      <c r="BC94" s="8">
        <f t="shared" si="103"/>
        <v>7.4824281476934679E-3</v>
      </c>
      <c r="BD94" s="8"/>
      <c r="BE94" s="32">
        <v>47637.38</v>
      </c>
      <c r="BF94" s="32">
        <v>27.5625</v>
      </c>
      <c r="BG94" s="32">
        <v>123.47040000000001</v>
      </c>
      <c r="BH94" s="8">
        <f t="shared" si="74"/>
        <v>4.4796517006802725</v>
      </c>
      <c r="BI94" s="8">
        <f t="shared" si="104"/>
        <v>1.4913268548595012E-3</v>
      </c>
      <c r="BJ94" s="8">
        <f t="shared" si="105"/>
        <v>3.4728316977883367E-4</v>
      </c>
      <c r="BK94" s="8"/>
      <c r="BL94" s="32">
        <v>3030.69</v>
      </c>
      <c r="BM94" s="32">
        <v>39.9375</v>
      </c>
      <c r="BN94" s="32">
        <v>52.242139999999999</v>
      </c>
      <c r="BO94" s="8">
        <f t="shared" si="75"/>
        <v>1.3080974021909233</v>
      </c>
      <c r="BP94" s="8">
        <f t="shared" si="106"/>
        <v>6.8548506449516738E-2</v>
      </c>
      <c r="BQ94" s="8">
        <f t="shared" si="107"/>
        <v>5.1522460326489883E-2</v>
      </c>
      <c r="BR94" s="8"/>
      <c r="BS94" s="32">
        <v>43667.17</v>
      </c>
      <c r="BT94" s="32">
        <v>17.859400000000001</v>
      </c>
      <c r="BU94" s="32">
        <v>121.15790000000001</v>
      </c>
      <c r="BV94" s="8">
        <f t="shared" si="76"/>
        <v>6.7839849043080962</v>
      </c>
      <c r="BW94" s="8">
        <f t="shared" si="108"/>
        <v>34.960651291862114</v>
      </c>
      <c r="BX94" s="8">
        <f t="shared" si="109"/>
        <v>4.9431348114893545</v>
      </c>
      <c r="BY94" s="8"/>
      <c r="BZ94" s="32">
        <v>2642.16</v>
      </c>
      <c r="CA94" s="32">
        <v>41.616800000000005</v>
      </c>
      <c r="CB94" s="32">
        <v>112.59110000000001</v>
      </c>
      <c r="CC94" s="8">
        <f t="shared" si="77"/>
        <v>2.7054242517444878</v>
      </c>
      <c r="CD94" s="8">
        <f t="shared" si="110"/>
        <v>1.3194244196450863E-4</v>
      </c>
      <c r="CE94" s="8">
        <f t="shared" si="111"/>
        <v>4.9265194510983434E-5</v>
      </c>
      <c r="CF94" s="8"/>
      <c r="CG94" s="32">
        <v>1574.6000000000001</v>
      </c>
      <c r="CH94" s="32">
        <v>38.875</v>
      </c>
      <c r="CI94" s="8">
        <f t="shared" si="78"/>
        <v>1.8388424437299036</v>
      </c>
      <c r="CJ94" s="32">
        <v>71.484999999999999</v>
      </c>
      <c r="CK94" s="8">
        <f t="shared" si="79"/>
        <v>3.4850420479867403E-3</v>
      </c>
      <c r="CL94" s="26">
        <f t="shared" si="80"/>
        <v>3.3738461538499465E-3</v>
      </c>
      <c r="CM94" s="26"/>
      <c r="CN94" s="32">
        <v>2157.29</v>
      </c>
      <c r="CO94" s="32">
        <v>34.531199999999998</v>
      </c>
      <c r="CP94" s="32">
        <v>92.865880000000004</v>
      </c>
      <c r="CQ94" s="8">
        <f t="shared" si="81"/>
        <v>2.6893325456398856</v>
      </c>
      <c r="CR94" s="8">
        <f t="shared" si="112"/>
        <v>-0.33822920083446989</v>
      </c>
      <c r="CS94" s="8">
        <f t="shared" si="113"/>
        <v>-0.12350239999999291</v>
      </c>
      <c r="CT94" s="8"/>
      <c r="CU94" s="32">
        <v>6222.55</v>
      </c>
      <c r="CV94" s="32">
        <v>3.9377</v>
      </c>
      <c r="CW94" s="32">
        <v>22.99804</v>
      </c>
      <c r="CX94" s="8">
        <f t="shared" si="82"/>
        <v>5.840475404423902</v>
      </c>
      <c r="CY94" s="8">
        <f t="shared" si="114"/>
        <v>-5.68284083250338E-4</v>
      </c>
      <c r="CZ94" s="8">
        <f t="shared" si="115"/>
        <v>-9.2878243325600351E-5</v>
      </c>
      <c r="DA94" s="8"/>
      <c r="DB94" s="32">
        <v>7955.27</v>
      </c>
      <c r="DC94" s="32">
        <v>34.9375</v>
      </c>
      <c r="DD94" s="32">
        <v>136.84639999999999</v>
      </c>
      <c r="DE94" s="8">
        <f t="shared" si="83"/>
        <v>3.9168915921288012</v>
      </c>
      <c r="DF94" s="8">
        <f t="shared" si="116"/>
        <v>2.9449718930343427</v>
      </c>
      <c r="DG94" s="8">
        <f t="shared" si="117"/>
        <v>0.72290098846784723</v>
      </c>
      <c r="DH94" s="8"/>
      <c r="DI94" s="32">
        <v>2277.69</v>
      </c>
      <c r="DJ94" s="32">
        <v>37.75</v>
      </c>
      <c r="DK94" s="32">
        <v>72.319999999999993</v>
      </c>
      <c r="DL94" s="8">
        <f t="shared" si="84"/>
        <v>1.9157615894039732</v>
      </c>
      <c r="DM94" s="8">
        <f t="shared" si="118"/>
        <v>-0.6293863615903792</v>
      </c>
      <c r="DN94" s="8">
        <f t="shared" si="119"/>
        <v>-0.32670598684211133</v>
      </c>
      <c r="DO94" s="8"/>
      <c r="DP94" s="32">
        <v>16313.79</v>
      </c>
      <c r="DQ94" s="32">
        <v>12.604200000000001</v>
      </c>
      <c r="DR94" s="32">
        <v>77.363309999999998</v>
      </c>
      <c r="DS94" s="8">
        <f t="shared" si="85"/>
        <v>6.1378992716713476</v>
      </c>
      <c r="DT94" s="8">
        <f t="shared" si="120"/>
        <v>-2.7090549504316282E-3</v>
      </c>
      <c r="DU94" s="8">
        <f t="shared" si="121"/>
        <v>-4.4840616629659991E-4</v>
      </c>
      <c r="DV94" s="8"/>
      <c r="DW94" s="32">
        <v>4405.34</v>
      </c>
      <c r="DX94" s="32">
        <v>55.367800000000003</v>
      </c>
      <c r="DY94" s="32">
        <v>139.8451</v>
      </c>
      <c r="DZ94" s="8">
        <f t="shared" si="86"/>
        <v>2.5257478173234262</v>
      </c>
      <c r="EA94" s="8">
        <f t="shared" si="122"/>
        <v>-0.2269675925135968</v>
      </c>
      <c r="EB94" s="8">
        <f t="shared" si="123"/>
        <v>-8.8508924663292632E-2</v>
      </c>
      <c r="EC94" s="8"/>
      <c r="ED94" s="32" t="s">
        <v>1</v>
      </c>
      <c r="EE94" s="32" t="s">
        <v>1</v>
      </c>
      <c r="EF94" s="32" t="e">
        <v>#VALUE!</v>
      </c>
      <c r="EG94" s="8" t="e">
        <f t="shared" si="87"/>
        <v>#VALUE!</v>
      </c>
      <c r="EH94" s="8" t="e">
        <f t="shared" si="124"/>
        <v>#VALUE!</v>
      </c>
      <c r="EI94" s="8" t="e">
        <f t="shared" si="125"/>
        <v>#VALUE!</v>
      </c>
      <c r="EJ94" s="8"/>
      <c r="EK94" s="32">
        <v>1140.6600000000001</v>
      </c>
      <c r="EL94" s="32">
        <v>41.054700000000004</v>
      </c>
      <c r="EM94" s="32">
        <v>71.118440000000007</v>
      </c>
      <c r="EN94" s="8">
        <f t="shared" si="88"/>
        <v>1.7322849758980092</v>
      </c>
      <c r="EO94" s="8">
        <f t="shared" si="126"/>
        <v>-1.8998041227117266</v>
      </c>
      <c r="EP94" s="8">
        <f t="shared" si="127"/>
        <v>-1.0769904912839696</v>
      </c>
      <c r="EQ94" s="8"/>
      <c r="ER94" s="33">
        <v>2217.6</v>
      </c>
      <c r="ES94" s="33">
        <v>32.8125</v>
      </c>
      <c r="ET94" s="33">
        <v>45.112559999999995</v>
      </c>
      <c r="EU94" s="1">
        <f t="shared" si="89"/>
        <v>1.3748589714285713</v>
      </c>
      <c r="EV94" s="1">
        <f t="shared" si="128"/>
        <v>0.13802705748838587</v>
      </c>
      <c r="EW94" s="1">
        <f t="shared" si="129"/>
        <v>0.1034615151515097</v>
      </c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  <c r="IS94" s="29"/>
      <c r="IT94" s="29"/>
    </row>
    <row r="95" spans="1:254" s="30" customFormat="1" ht="16.5" x14ac:dyDescent="0.3">
      <c r="A95" s="4">
        <v>35976</v>
      </c>
      <c r="B95" s="1">
        <v>30.288600000000002</v>
      </c>
      <c r="C95" s="8">
        <f t="shared" si="67"/>
        <v>9.7750473775611937</v>
      </c>
      <c r="D95" s="1">
        <v>296.07249999999999</v>
      </c>
      <c r="E95" s="2">
        <f t="shared" si="65"/>
        <v>36.48138078268866</v>
      </c>
      <c r="F95" s="8">
        <f t="shared" si="90"/>
        <v>-4.326937813933296E-4</v>
      </c>
      <c r="G95" s="26">
        <f t="shared" si="91"/>
        <v>-4.5131725256553068E-4</v>
      </c>
      <c r="H95" s="1">
        <v>4732.4000000000005</v>
      </c>
      <c r="I95" s="1"/>
      <c r="J95" s="1">
        <v>27.093800000000002</v>
      </c>
      <c r="K95" s="8">
        <f t="shared" si="68"/>
        <v>9.8562623183163662</v>
      </c>
      <c r="L95" s="1">
        <v>267.04359999999997</v>
      </c>
      <c r="M95" s="2">
        <f t="shared" si="92"/>
        <v>27.092624338604665</v>
      </c>
      <c r="N95" s="8">
        <f t="shared" si="93"/>
        <v>6.6562361379425648E-4</v>
      </c>
      <c r="O95" s="26">
        <f t="shared" si="94"/>
        <v>7.4680872138088716E-4</v>
      </c>
      <c r="P95" s="1">
        <v>27865.07</v>
      </c>
      <c r="Q95" s="1"/>
      <c r="R95" s="1">
        <v>6357.7300000000005</v>
      </c>
      <c r="S95" s="1">
        <v>42.75</v>
      </c>
      <c r="T95" s="1">
        <v>211.12860000000001</v>
      </c>
      <c r="U95" s="2">
        <f t="shared" si="66"/>
        <v>4.9386807017543859</v>
      </c>
      <c r="V95" s="2">
        <f t="shared" si="95"/>
        <v>-2.5815834129660863E-4</v>
      </c>
      <c r="W95" s="2">
        <f t="shared" si="69"/>
        <v>-5.454545453531523E-5</v>
      </c>
      <c r="X95" s="1"/>
      <c r="Y95" s="31">
        <v>41.1875</v>
      </c>
      <c r="Z95" s="1">
        <v>61.411859999999997</v>
      </c>
      <c r="AA95" s="2">
        <f t="shared" si="70"/>
        <v>1.491031502276176</v>
      </c>
      <c r="AB95" s="2">
        <f t="shared" si="96"/>
        <v>1.9752032534294754E-5</v>
      </c>
      <c r="AC95" s="2">
        <f t="shared" si="97"/>
        <v>1.3307810099782991E-5</v>
      </c>
      <c r="AD95" s="1">
        <v>5340.07</v>
      </c>
      <c r="AE95" s="1"/>
      <c r="AF95" s="32">
        <v>1528.8700000000001</v>
      </c>
      <c r="AG95" s="32">
        <v>1133.8399999999999</v>
      </c>
      <c r="AH95" s="32">
        <v>8955.6509999999998</v>
      </c>
      <c r="AI95" s="32"/>
      <c r="AJ95" s="32">
        <v>2630.5</v>
      </c>
      <c r="AK95" s="32">
        <v>23.430300000000003</v>
      </c>
      <c r="AL95" s="32">
        <v>62.269970000000001</v>
      </c>
      <c r="AM95" s="7">
        <f t="shared" si="71"/>
        <v>2.6576684890931825</v>
      </c>
      <c r="AN95" s="7">
        <f t="shared" si="98"/>
        <v>1.003270117753106</v>
      </c>
      <c r="AO95" s="7">
        <f t="shared" si="99"/>
        <v>0.37109757514117447</v>
      </c>
      <c r="AP95" s="7"/>
      <c r="AQ95" s="32">
        <v>5801.46</v>
      </c>
      <c r="AR95" s="32">
        <v>35.6875</v>
      </c>
      <c r="AS95" s="32">
        <v>174.6396</v>
      </c>
      <c r="AT95" s="32">
        <f t="shared" si="72"/>
        <v>4.8935789842381787</v>
      </c>
      <c r="AU95" s="32">
        <f t="shared" si="100"/>
        <v>-2.0092465360329226E-4</v>
      </c>
      <c r="AV95" s="32">
        <f t="shared" si="101"/>
        <v>-4.1312056757725202E-5</v>
      </c>
      <c r="AW95" s="32"/>
      <c r="AX95" s="32">
        <v>218.66</v>
      </c>
      <c r="AY95" s="32">
        <v>1.0246</v>
      </c>
      <c r="AZ95" s="32">
        <v>3.8166100000000003</v>
      </c>
      <c r="BA95" s="8">
        <f t="shared" si="73"/>
        <v>3.724975600234238</v>
      </c>
      <c r="BB95" s="8">
        <f t="shared" si="102"/>
        <v>-5.4443167800148E-4</v>
      </c>
      <c r="BC95" s="8">
        <f t="shared" si="103"/>
        <v>-1.5160689872728561E-4</v>
      </c>
      <c r="BD95" s="8"/>
      <c r="BE95" s="32">
        <v>52567.96</v>
      </c>
      <c r="BF95" s="32">
        <v>30.375</v>
      </c>
      <c r="BG95" s="32">
        <v>135.8193</v>
      </c>
      <c r="BH95" s="8">
        <f t="shared" si="74"/>
        <v>4.4714172839506174</v>
      </c>
      <c r="BI95" s="8">
        <f t="shared" si="104"/>
        <v>-1.0675497217536236</v>
      </c>
      <c r="BJ95" s="8">
        <f t="shared" si="105"/>
        <v>-0.25012040816326753</v>
      </c>
      <c r="BK95" s="8"/>
      <c r="BL95" s="32">
        <v>3177.7200000000003</v>
      </c>
      <c r="BM95" s="32">
        <v>41.875</v>
      </c>
      <c r="BN95" s="32">
        <v>54.776590000000006</v>
      </c>
      <c r="BO95" s="8">
        <f t="shared" si="75"/>
        <v>1.3080976716417911</v>
      </c>
      <c r="BP95" s="8">
        <f t="shared" si="106"/>
        <v>1.441814483683062E-5</v>
      </c>
      <c r="BQ95" s="8">
        <f t="shared" si="107"/>
        <v>1.1283255091143474E-5</v>
      </c>
      <c r="BR95" s="8"/>
      <c r="BS95" s="32">
        <v>45309.950000000004</v>
      </c>
      <c r="BT95" s="32">
        <v>18.531200000000002</v>
      </c>
      <c r="BU95" s="32">
        <v>125.7159</v>
      </c>
      <c r="BV95" s="8">
        <f t="shared" si="76"/>
        <v>6.7840129079606282</v>
      </c>
      <c r="BW95" s="8">
        <f t="shared" si="108"/>
        <v>3.4566840572237217E-3</v>
      </c>
      <c r="BX95" s="8">
        <f t="shared" si="109"/>
        <v>5.1894128580443066E-4</v>
      </c>
      <c r="BY95" s="8"/>
      <c r="BZ95" s="32">
        <v>2868.58</v>
      </c>
      <c r="CA95" s="32">
        <v>45.183100000000003</v>
      </c>
      <c r="CB95" s="32">
        <v>122.1131</v>
      </c>
      <c r="CC95" s="8">
        <f t="shared" si="77"/>
        <v>2.7026277524118529</v>
      </c>
      <c r="CD95" s="8">
        <f t="shared" si="110"/>
        <v>-0.32817506933329427</v>
      </c>
      <c r="CE95" s="8">
        <f t="shared" si="111"/>
        <v>-0.12635450899636957</v>
      </c>
      <c r="CF95" s="8"/>
      <c r="CG95" s="32">
        <v>1620.17</v>
      </c>
      <c r="CH95" s="32">
        <v>40</v>
      </c>
      <c r="CI95" s="8">
        <f t="shared" si="78"/>
        <v>1.8388437499999999</v>
      </c>
      <c r="CJ95" s="32">
        <v>73.553749999999994</v>
      </c>
      <c r="CK95" s="8">
        <f t="shared" si="79"/>
        <v>-5.1516026923340008E-5</v>
      </c>
      <c r="CL95" s="26">
        <f t="shared" si="80"/>
        <v>-5.2250803857845085E-5</v>
      </c>
      <c r="CM95" s="26"/>
      <c r="CN95" s="32">
        <v>2311.52</v>
      </c>
      <c r="CO95" s="32">
        <v>37</v>
      </c>
      <c r="CP95" s="32">
        <v>99.505189999999999</v>
      </c>
      <c r="CQ95" s="8">
        <f t="shared" si="81"/>
        <v>2.6893294594594592</v>
      </c>
      <c r="CR95" s="8">
        <f t="shared" si="112"/>
        <v>-2.9684591541269672E-4</v>
      </c>
      <c r="CS95" s="8">
        <f t="shared" si="113"/>
        <v>-1.1418867576651337E-4</v>
      </c>
      <c r="CT95" s="8"/>
      <c r="CU95" s="32">
        <v>6469.47</v>
      </c>
      <c r="CV95" s="32">
        <v>4.0940000000000003</v>
      </c>
      <c r="CW95" s="32">
        <v>23.91065</v>
      </c>
      <c r="CX95" s="8">
        <f t="shared" si="82"/>
        <v>5.8404127992183676</v>
      </c>
      <c r="CY95" s="8">
        <f t="shared" si="114"/>
        <v>-1.4683640893988043E-3</v>
      </c>
      <c r="CZ95" s="8">
        <f t="shared" si="115"/>
        <v>-2.5630571145496273E-4</v>
      </c>
      <c r="DA95" s="8"/>
      <c r="DB95" s="32">
        <v>8249.380000000001</v>
      </c>
      <c r="DC95" s="32">
        <v>36.229199999999999</v>
      </c>
      <c r="DD95" s="32">
        <v>141.90580000000003</v>
      </c>
      <c r="DE95" s="8">
        <f t="shared" si="83"/>
        <v>3.9168902432292194</v>
      </c>
      <c r="DF95" s="8">
        <f t="shared" si="116"/>
        <v>-1.8800436300431698E-4</v>
      </c>
      <c r="DG95" s="8">
        <f t="shared" si="117"/>
        <v>-4.8869552729868815E-5</v>
      </c>
      <c r="DH95" s="8"/>
      <c r="DI95" s="32">
        <v>2325.31</v>
      </c>
      <c r="DJ95" s="32">
        <v>38.343699999999998</v>
      </c>
      <c r="DK95" s="32">
        <v>73.457440000000005</v>
      </c>
      <c r="DL95" s="8">
        <f t="shared" si="84"/>
        <v>1.9157629545401202</v>
      </c>
      <c r="DM95" s="8">
        <f t="shared" si="118"/>
        <v>9.9503026381545954E-5</v>
      </c>
      <c r="DN95" s="8">
        <f t="shared" si="119"/>
        <v>5.2344370872869916E-5</v>
      </c>
      <c r="DO95" s="8"/>
      <c r="DP95" s="32">
        <v>19859.68</v>
      </c>
      <c r="DQ95" s="32">
        <v>15.3438</v>
      </c>
      <c r="DR95" s="32">
        <v>95.427250000000001</v>
      </c>
      <c r="DS95" s="8">
        <f t="shared" si="85"/>
        <v>6.2192709758990601</v>
      </c>
      <c r="DT95" s="8">
        <f t="shared" si="120"/>
        <v>7.0301311708304004</v>
      </c>
      <c r="DU95" s="8">
        <f t="shared" si="121"/>
        <v>1.2485511553291779</v>
      </c>
      <c r="DV95" s="8"/>
      <c r="DW95" s="32">
        <v>5056.1500000000005</v>
      </c>
      <c r="DX95" s="32">
        <v>63.2943</v>
      </c>
      <c r="DY95" s="32">
        <v>159.8657</v>
      </c>
      <c r="DZ95" s="8">
        <f t="shared" si="86"/>
        <v>2.5257519239489179</v>
      </c>
      <c r="EA95" s="8">
        <f t="shared" si="122"/>
        <v>6.1540000570323356E-4</v>
      </c>
      <c r="EB95" s="8">
        <f t="shared" si="123"/>
        <v>2.5992598586199733E-4</v>
      </c>
      <c r="EC95" s="8"/>
      <c r="ED95" s="32" t="s">
        <v>1</v>
      </c>
      <c r="EE95" s="32" t="s">
        <v>1</v>
      </c>
      <c r="EF95" s="32" t="e">
        <v>#VALUE!</v>
      </c>
      <c r="EG95" s="8" t="e">
        <f t="shared" si="87"/>
        <v>#VALUE!</v>
      </c>
      <c r="EH95" s="8" t="e">
        <f t="shared" si="124"/>
        <v>#VALUE!</v>
      </c>
      <c r="EI95" s="8" t="e">
        <f t="shared" si="125"/>
        <v>#VALUE!</v>
      </c>
      <c r="EJ95" s="8"/>
      <c r="EK95" s="32">
        <v>1135.99</v>
      </c>
      <c r="EL95" s="32">
        <v>40.886600000000001</v>
      </c>
      <c r="EM95" s="32">
        <v>70.827380000000005</v>
      </c>
      <c r="EN95" s="8">
        <f t="shared" si="88"/>
        <v>1.7322883291836446</v>
      </c>
      <c r="EO95" s="8">
        <f t="shared" si="126"/>
        <v>2.379924396046817E-4</v>
      </c>
      <c r="EP95" s="8">
        <f t="shared" si="127"/>
        <v>1.3710444845693726E-4</v>
      </c>
      <c r="EQ95" s="8"/>
      <c r="ER95" s="33">
        <v>2331.65</v>
      </c>
      <c r="ES95" s="33">
        <v>34.5</v>
      </c>
      <c r="ET95" s="33">
        <v>47.432660000000006</v>
      </c>
      <c r="EU95" s="1">
        <f t="shared" si="89"/>
        <v>1.3748597101449278</v>
      </c>
      <c r="EV95" s="1">
        <f t="shared" si="128"/>
        <v>3.4182333866323387E-5</v>
      </c>
      <c r="EW95" s="1">
        <f t="shared" si="129"/>
        <v>2.5485714298945084E-5</v>
      </c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  <c r="IT95" s="29"/>
    </row>
    <row r="96" spans="1:254" s="30" customFormat="1" ht="16.5" x14ac:dyDescent="0.3">
      <c r="A96" s="4">
        <v>36007</v>
      </c>
      <c r="B96" s="1">
        <v>29.8095</v>
      </c>
      <c r="C96" s="8">
        <f t="shared" si="67"/>
        <v>9.7750415136114341</v>
      </c>
      <c r="D96" s="1">
        <v>291.38910000000004</v>
      </c>
      <c r="E96" s="2">
        <f t="shared" si="65"/>
        <v>36.02154764016322</v>
      </c>
      <c r="F96" s="8">
        <f t="shared" si="90"/>
        <v>1.7620611952201451E-4</v>
      </c>
      <c r="G96" s="26">
        <f t="shared" si="91"/>
        <v>1.7480141034553753E-4</v>
      </c>
      <c r="H96" s="1">
        <v>4672.75</v>
      </c>
      <c r="I96" s="1"/>
      <c r="J96" s="1">
        <v>27.484400000000001</v>
      </c>
      <c r="K96" s="8">
        <f t="shared" si="68"/>
        <v>9.8562748322684861</v>
      </c>
      <c r="L96" s="1">
        <v>270.8938</v>
      </c>
      <c r="M96" s="2">
        <f t="shared" si="92"/>
        <v>27.483227732093038</v>
      </c>
      <c r="N96" s="8">
        <f t="shared" si="93"/>
        <v>-3.4149449079447312E-4</v>
      </c>
      <c r="O96" s="26">
        <f t="shared" si="94"/>
        <v>-3.4393846566560526E-4</v>
      </c>
      <c r="P96" s="1">
        <v>28266.81</v>
      </c>
      <c r="Q96" s="1"/>
      <c r="R96" s="1">
        <v>5985.9400000000005</v>
      </c>
      <c r="S96" s="1">
        <v>40.25</v>
      </c>
      <c r="T96" s="1">
        <v>198.78190000000001</v>
      </c>
      <c r="U96" s="2">
        <f t="shared" si="66"/>
        <v>4.9386807453416148</v>
      </c>
      <c r="V96" s="2">
        <f t="shared" si="95"/>
        <v>8.9334314036453311E-6</v>
      </c>
      <c r="W96" s="2">
        <f t="shared" si="69"/>
        <v>1.7543859662794148E-6</v>
      </c>
      <c r="X96" s="1"/>
      <c r="Y96" s="31">
        <v>38.9375</v>
      </c>
      <c r="Z96" s="1">
        <v>57.348590000000002</v>
      </c>
      <c r="AA96" s="2">
        <f t="shared" si="70"/>
        <v>1.4728369823434992</v>
      </c>
      <c r="AB96" s="2">
        <f t="shared" si="96"/>
        <v>-1.0803946873693293</v>
      </c>
      <c r="AC96" s="2">
        <f t="shared" si="97"/>
        <v>-0.70844911987859671</v>
      </c>
      <c r="AD96" s="1">
        <v>5048.3500000000004</v>
      </c>
      <c r="AE96" s="1"/>
      <c r="AF96" s="32">
        <v>1512.59</v>
      </c>
      <c r="AG96" s="32">
        <v>1120.67</v>
      </c>
      <c r="AH96" s="32">
        <v>8912.0509999999995</v>
      </c>
      <c r="AI96" s="32"/>
      <c r="AJ96" s="32">
        <v>2438.29</v>
      </c>
      <c r="AK96" s="32">
        <v>21.718299999999999</v>
      </c>
      <c r="AL96" s="32">
        <v>57.719970000000004</v>
      </c>
      <c r="AM96" s="7">
        <f t="shared" si="71"/>
        <v>2.6576651947896477</v>
      </c>
      <c r="AN96" s="7">
        <f t="shared" si="98"/>
        <v>-1.976416417442761E-4</v>
      </c>
      <c r="AO96" s="7">
        <f t="shared" si="99"/>
        <v>-7.154667246300761E-5</v>
      </c>
      <c r="AP96" s="7"/>
      <c r="AQ96" s="32">
        <v>5710.02</v>
      </c>
      <c r="AR96" s="32">
        <v>35.125</v>
      </c>
      <c r="AS96" s="32">
        <v>171.887</v>
      </c>
      <c r="AT96" s="32">
        <f t="shared" si="72"/>
        <v>4.8935800711743775</v>
      </c>
      <c r="AU96" s="32">
        <f t="shared" si="100"/>
        <v>1.8832615269773046E-4</v>
      </c>
      <c r="AV96" s="32">
        <f t="shared" si="101"/>
        <v>3.8178633980479049E-5</v>
      </c>
      <c r="AW96" s="32"/>
      <c r="AX96" s="32">
        <v>263.91000000000003</v>
      </c>
      <c r="AY96" s="32">
        <v>1.2366000000000001</v>
      </c>
      <c r="AZ96" s="32">
        <v>4.6065399999999999</v>
      </c>
      <c r="BA96" s="8">
        <f t="shared" si="73"/>
        <v>3.725165777130842</v>
      </c>
      <c r="BB96" s="8">
        <f t="shared" si="102"/>
        <v>8.009442633147559E-4</v>
      </c>
      <c r="BC96" s="8">
        <f t="shared" si="103"/>
        <v>2.3517275034012908E-4</v>
      </c>
      <c r="BD96" s="8"/>
      <c r="BE96" s="32">
        <v>54623.090000000004</v>
      </c>
      <c r="BF96" s="32">
        <v>31.5625</v>
      </c>
      <c r="BG96" s="32">
        <v>141.12909999999999</v>
      </c>
      <c r="BH96" s="8">
        <f t="shared" si="74"/>
        <v>4.4714170297029705</v>
      </c>
      <c r="BI96" s="8">
        <f t="shared" si="104"/>
        <v>-3.5206739511320603E-5</v>
      </c>
      <c r="BJ96" s="8">
        <f t="shared" si="105"/>
        <v>-8.0246913762849204E-6</v>
      </c>
      <c r="BK96" s="8"/>
      <c r="BL96" s="32">
        <v>3135.04</v>
      </c>
      <c r="BM96" s="32">
        <v>41.3125</v>
      </c>
      <c r="BN96" s="32">
        <v>54.040779999999998</v>
      </c>
      <c r="BO96" s="8">
        <f t="shared" si="75"/>
        <v>1.3080975491679274</v>
      </c>
      <c r="BP96" s="8">
        <f t="shared" si="106"/>
        <v>-6.663641871729231E-6</v>
      </c>
      <c r="BQ96" s="8">
        <f t="shared" si="107"/>
        <v>-5.059701501775038E-6</v>
      </c>
      <c r="BR96" s="8"/>
      <c r="BS96" s="32">
        <v>51613.61</v>
      </c>
      <c r="BT96" s="32">
        <v>21.109400000000001</v>
      </c>
      <c r="BU96" s="32">
        <v>143.20589999999999</v>
      </c>
      <c r="BV96" s="8">
        <f t="shared" si="76"/>
        <v>6.783987228438515</v>
      </c>
      <c r="BW96" s="8">
        <f t="shared" si="108"/>
        <v>-3.4528916549089838E-3</v>
      </c>
      <c r="BX96" s="8">
        <f t="shared" si="109"/>
        <v>-5.4207930410754557E-4</v>
      </c>
      <c r="BY96" s="8"/>
      <c r="BZ96" s="32">
        <v>2508.59</v>
      </c>
      <c r="CA96" s="32">
        <v>39.384</v>
      </c>
      <c r="CB96" s="32">
        <v>106.44030000000001</v>
      </c>
      <c r="CC96" s="8">
        <f t="shared" si="77"/>
        <v>2.7026279707495431</v>
      </c>
      <c r="CD96" s="8">
        <f t="shared" si="110"/>
        <v>2.4950910715952457E-5</v>
      </c>
      <c r="CE96" s="8">
        <f t="shared" si="111"/>
        <v>8.5990115827883074E-6</v>
      </c>
      <c r="CF96" s="8"/>
      <c r="CG96" s="32">
        <v>1667.96</v>
      </c>
      <c r="CH96" s="32">
        <v>40.9375</v>
      </c>
      <c r="CI96" s="8">
        <f t="shared" si="78"/>
        <v>1.8388428702290076</v>
      </c>
      <c r="CJ96" s="32">
        <v>75.277630000000002</v>
      </c>
      <c r="CK96" s="8">
        <f t="shared" si="79"/>
        <v>3.5603232343799085E-5</v>
      </c>
      <c r="CL96" s="26">
        <f t="shared" si="80"/>
        <v>3.6015624991669881E-5</v>
      </c>
      <c r="CM96" s="26"/>
      <c r="CN96" s="32">
        <v>2413.04</v>
      </c>
      <c r="CO96" s="32">
        <v>38.625</v>
      </c>
      <c r="CP96" s="32">
        <v>103.87530000000001</v>
      </c>
      <c r="CQ96" s="8">
        <f t="shared" si="81"/>
        <v>2.6893281553398061</v>
      </c>
      <c r="CR96" s="8">
        <f t="shared" si="112"/>
        <v>-1.3261624703875087E-4</v>
      </c>
      <c r="CS96" s="8">
        <f t="shared" si="113"/>
        <v>-5.0371621604483607E-5</v>
      </c>
      <c r="CT96" s="8"/>
      <c r="CU96" s="32">
        <v>6979.79</v>
      </c>
      <c r="CV96" s="32">
        <v>4.4169</v>
      </c>
      <c r="CW96" s="32">
        <v>25.79616</v>
      </c>
      <c r="CX96" s="8">
        <f t="shared" si="82"/>
        <v>5.8403314541873259</v>
      </c>
      <c r="CY96" s="8">
        <f t="shared" si="114"/>
        <v>-2.0217010012178165E-3</v>
      </c>
      <c r="CZ96" s="8">
        <f t="shared" si="115"/>
        <v>-3.5929286761016144E-4</v>
      </c>
      <c r="DA96" s="8"/>
      <c r="DB96" s="32">
        <v>8334.77</v>
      </c>
      <c r="DC96" s="32">
        <v>36.604199999999999</v>
      </c>
      <c r="DD96" s="32">
        <v>143.37460000000002</v>
      </c>
      <c r="DE96" s="8">
        <f t="shared" si="83"/>
        <v>3.916889318712061</v>
      </c>
      <c r="DF96" s="8">
        <f t="shared" si="116"/>
        <v>-1.3187331237545809E-4</v>
      </c>
      <c r="DG96" s="8">
        <f t="shared" si="117"/>
        <v>-3.3841210983043268E-5</v>
      </c>
      <c r="DH96" s="8"/>
      <c r="DI96" s="32">
        <v>2418.17</v>
      </c>
      <c r="DJ96" s="32">
        <v>39.875</v>
      </c>
      <c r="DK96" s="32">
        <v>76.390940000000001</v>
      </c>
      <c r="DL96" s="8">
        <f t="shared" si="84"/>
        <v>1.915760250783699</v>
      </c>
      <c r="DM96" s="8">
        <f t="shared" si="118"/>
        <v>-2.0257675981542761E-4</v>
      </c>
      <c r="DN96" s="8">
        <f t="shared" si="119"/>
        <v>-1.078122872884002E-4</v>
      </c>
      <c r="DO96" s="8"/>
      <c r="DP96" s="32">
        <v>20655.14</v>
      </c>
      <c r="DQ96" s="32">
        <v>15.958300000000001</v>
      </c>
      <c r="DR96" s="32">
        <v>99.249499999999998</v>
      </c>
      <c r="DS96" s="8">
        <f t="shared" si="85"/>
        <v>6.2193028079432011</v>
      </c>
      <c r="DT96" s="8">
        <f t="shared" si="120"/>
        <v>3.0984794496164794E-3</v>
      </c>
      <c r="DU96" s="8">
        <f t="shared" si="121"/>
        <v>5.079853100102838E-4</v>
      </c>
      <c r="DV96" s="8"/>
      <c r="DW96" s="32">
        <v>4671.03</v>
      </c>
      <c r="DX96" s="32">
        <v>58.473300000000002</v>
      </c>
      <c r="DY96" s="32">
        <v>147.68899999999999</v>
      </c>
      <c r="DZ96" s="8">
        <f t="shared" si="86"/>
        <v>2.525751069291454</v>
      </c>
      <c r="EA96" s="8">
        <f t="shared" si="122"/>
        <v>-1.3142695995798861E-4</v>
      </c>
      <c r="EB96" s="8">
        <f t="shared" si="123"/>
        <v>-4.9974642276851E-5</v>
      </c>
      <c r="EC96" s="8"/>
      <c r="ED96" s="32" t="s">
        <v>1</v>
      </c>
      <c r="EE96" s="32" t="s">
        <v>1</v>
      </c>
      <c r="EF96" s="32" t="e">
        <v>#VALUE!</v>
      </c>
      <c r="EG96" s="8" t="e">
        <f t="shared" si="87"/>
        <v>#VALUE!</v>
      </c>
      <c r="EH96" s="8" t="e">
        <f t="shared" si="124"/>
        <v>#VALUE!</v>
      </c>
      <c r="EI96" s="8" t="e">
        <f t="shared" si="125"/>
        <v>#VALUE!</v>
      </c>
      <c r="EJ96" s="8"/>
      <c r="EK96" s="32">
        <v>1138.26</v>
      </c>
      <c r="EL96" s="32">
        <v>40.634599999999999</v>
      </c>
      <c r="EM96" s="32">
        <v>70.390749999999997</v>
      </c>
      <c r="EN96" s="8">
        <f t="shared" si="88"/>
        <v>1.7322860321007221</v>
      </c>
      <c r="EO96" s="8">
        <f t="shared" si="126"/>
        <v>-1.6219487738816931E-4</v>
      </c>
      <c r="EP96" s="8">
        <f t="shared" si="127"/>
        <v>-9.3341045727113325E-5</v>
      </c>
      <c r="EQ96" s="8"/>
      <c r="ER96" s="33">
        <v>2257.73</v>
      </c>
      <c r="ES96" s="33">
        <v>33.406199999999998</v>
      </c>
      <c r="ET96" s="33">
        <v>45.928899999999999</v>
      </c>
      <c r="EU96" s="1">
        <f t="shared" si="89"/>
        <v>1.374861552645916</v>
      </c>
      <c r="EV96" s="1">
        <f t="shared" si="128"/>
        <v>8.6009383281115053E-5</v>
      </c>
      <c r="EW96" s="1">
        <f t="shared" si="129"/>
        <v>6.1550956516942534E-5</v>
      </c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  <c r="IS96" s="29"/>
      <c r="IT96" s="29"/>
    </row>
    <row r="97" spans="1:254" s="30" customFormat="1" ht="16.5" x14ac:dyDescent="0.3">
      <c r="A97" s="4">
        <v>36038</v>
      </c>
      <c r="B97" s="1">
        <v>26.664000000000001</v>
      </c>
      <c r="C97" s="8">
        <f t="shared" si="67"/>
        <v>9.7620237023702359</v>
      </c>
      <c r="D97" s="1">
        <v>260.2946</v>
      </c>
      <c r="E97" s="2">
        <f t="shared" si="65"/>
        <v>32.220542986600485</v>
      </c>
      <c r="F97" s="8">
        <f t="shared" si="90"/>
        <v>0.36758068156490536</v>
      </c>
      <c r="G97" s="26">
        <f t="shared" si="91"/>
        <v>0.34710691893529244</v>
      </c>
      <c r="H97" s="1">
        <v>4179.68</v>
      </c>
      <c r="I97" s="1"/>
      <c r="J97" s="1">
        <v>23.984400000000001</v>
      </c>
      <c r="K97" s="8">
        <f t="shared" si="68"/>
        <v>9.8562732442754459</v>
      </c>
      <c r="L97" s="1">
        <v>236.39680000000001</v>
      </c>
      <c r="M97" s="2">
        <f t="shared" si="92"/>
        <v>23.983382824186059</v>
      </c>
      <c r="N97" s="8">
        <f t="shared" si="93"/>
        <v>4.0866048093084831E-5</v>
      </c>
      <c r="O97" s="26">
        <f t="shared" si="94"/>
        <v>3.8087060289626606E-5</v>
      </c>
      <c r="P97" s="1">
        <v>24667.18</v>
      </c>
      <c r="Q97" s="1"/>
      <c r="R97" s="1">
        <v>4842.66</v>
      </c>
      <c r="S97" s="1">
        <v>32.5625</v>
      </c>
      <c r="T97" s="1">
        <v>160.5652</v>
      </c>
      <c r="U97" s="2">
        <f t="shared" si="66"/>
        <v>4.9309850287907873</v>
      </c>
      <c r="V97" s="2">
        <f t="shared" si="95"/>
        <v>-1.382716712480945</v>
      </c>
      <c r="W97" s="2">
        <f t="shared" si="69"/>
        <v>-0.25059177018632539</v>
      </c>
      <c r="X97" s="1"/>
      <c r="Y97" s="31">
        <v>27.875</v>
      </c>
      <c r="Z97" s="1">
        <v>41.055330000000005</v>
      </c>
      <c r="AA97" s="2">
        <f t="shared" si="70"/>
        <v>1.472836950672646</v>
      </c>
      <c r="AB97" s="2">
        <f t="shared" si="96"/>
        <v>-1.5582680559172512E-6</v>
      </c>
      <c r="AC97" s="2">
        <f t="shared" si="97"/>
        <v>-8.8282503796222045E-7</v>
      </c>
      <c r="AD97" s="1">
        <v>3614.07</v>
      </c>
      <c r="AE97" s="1"/>
      <c r="AF97" s="32">
        <v>1293.9000000000001</v>
      </c>
      <c r="AG97" s="32">
        <v>957.28</v>
      </c>
      <c r="AH97" s="32">
        <v>7648.9350000000004</v>
      </c>
      <c r="AI97" s="32"/>
      <c r="AJ97" s="32">
        <v>2133.5</v>
      </c>
      <c r="AK97" s="32">
        <v>19.003500000000003</v>
      </c>
      <c r="AL97" s="32">
        <v>50.504989999999999</v>
      </c>
      <c r="AM97" s="7">
        <f t="shared" si="71"/>
        <v>2.6576677980372034</v>
      </c>
      <c r="AN97" s="7">
        <f t="shared" si="98"/>
        <v>1.4086818129522408E-4</v>
      </c>
      <c r="AO97" s="7">
        <f t="shared" si="99"/>
        <v>4.9470814920127282E-5</v>
      </c>
      <c r="AP97" s="7"/>
      <c r="AQ97" s="32">
        <v>5350.92</v>
      </c>
      <c r="AR97" s="32">
        <v>32.718800000000002</v>
      </c>
      <c r="AS97" s="32">
        <v>159.56310000000002</v>
      </c>
      <c r="AT97" s="32">
        <f t="shared" si="72"/>
        <v>4.8768017164443691</v>
      </c>
      <c r="AU97" s="32">
        <f t="shared" si="100"/>
        <v>-2.780593676548385</v>
      </c>
      <c r="AV97" s="32">
        <f t="shared" si="101"/>
        <v>-0.548967632740192</v>
      </c>
      <c r="AW97" s="32"/>
      <c r="AX97" s="32">
        <v>237.71</v>
      </c>
      <c r="AY97" s="32">
        <v>1.1138000000000001</v>
      </c>
      <c r="AZ97" s="32">
        <v>4.1990500000000006</v>
      </c>
      <c r="BA97" s="8">
        <f t="shared" si="73"/>
        <v>3.770021547854193</v>
      </c>
      <c r="BB97" s="8">
        <f t="shared" si="102"/>
        <v>0.19749076306191621</v>
      </c>
      <c r="BC97" s="8">
        <f t="shared" si="103"/>
        <v>4.9960357431668212E-2</v>
      </c>
      <c r="BD97" s="8"/>
      <c r="BE97" s="32">
        <v>51053.66</v>
      </c>
      <c r="BF97" s="32">
        <v>29.5</v>
      </c>
      <c r="BG97" s="32">
        <v>131.90679999999998</v>
      </c>
      <c r="BH97" s="8">
        <f t="shared" si="74"/>
        <v>4.471416949152542</v>
      </c>
      <c r="BI97" s="8">
        <f t="shared" si="104"/>
        <v>-1.0996579377197334E-5</v>
      </c>
      <c r="BJ97" s="8">
        <f t="shared" si="105"/>
        <v>-2.3762376493152715E-6</v>
      </c>
      <c r="BK97" s="8"/>
      <c r="BL97" s="32">
        <v>2831.44</v>
      </c>
      <c r="BM97" s="32">
        <v>37.031199999999998</v>
      </c>
      <c r="BN97" s="32">
        <v>48.468870000000003</v>
      </c>
      <c r="BO97" s="8">
        <f t="shared" si="75"/>
        <v>1.308865767244918</v>
      </c>
      <c r="BP97" s="8">
        <f t="shared" si="106"/>
        <v>3.9374883097988075E-2</v>
      </c>
      <c r="BQ97" s="8">
        <f t="shared" si="107"/>
        <v>2.8448037252652547E-2</v>
      </c>
      <c r="BR97" s="8"/>
      <c r="BS97" s="32">
        <v>43529.88</v>
      </c>
      <c r="BT97" s="32">
        <v>17.796900000000001</v>
      </c>
      <c r="BU97" s="32">
        <v>119.59490000000001</v>
      </c>
      <c r="BV97" s="8">
        <f t="shared" si="76"/>
        <v>6.7199849411976249</v>
      </c>
      <c r="BW97" s="8">
        <f t="shared" si="108"/>
        <v>-8.4099261443678515</v>
      </c>
      <c r="BX97" s="8">
        <f t="shared" si="109"/>
        <v>-1.1390423057973962</v>
      </c>
      <c r="BY97" s="8"/>
      <c r="BZ97" s="32">
        <v>2417.7200000000003</v>
      </c>
      <c r="CA97" s="32">
        <v>37.957500000000003</v>
      </c>
      <c r="CB97" s="32">
        <v>102.58499999999999</v>
      </c>
      <c r="CC97" s="8">
        <f t="shared" si="77"/>
        <v>2.7026279391424617</v>
      </c>
      <c r="CD97" s="8">
        <f t="shared" si="110"/>
        <v>-3.3033398355244438E-6</v>
      </c>
      <c r="CE97" s="8">
        <f t="shared" si="111"/>
        <v>-1.1997258035911784E-6</v>
      </c>
      <c r="CF97" s="8"/>
      <c r="CG97" s="32">
        <v>1550.82</v>
      </c>
      <c r="CH97" s="32">
        <v>38.0625</v>
      </c>
      <c r="CI97" s="8">
        <f t="shared" si="78"/>
        <v>1.8372857799671594</v>
      </c>
      <c r="CJ97" s="32">
        <v>69.931690000000003</v>
      </c>
      <c r="CK97" s="8">
        <f t="shared" si="79"/>
        <v>6.1505065343005816E-2</v>
      </c>
      <c r="CL97" s="26">
        <f t="shared" si="80"/>
        <v>5.9266748091604704E-2</v>
      </c>
      <c r="CM97" s="26"/>
      <c r="CN97" s="32">
        <v>2162.52</v>
      </c>
      <c r="CO97" s="32">
        <v>34.5</v>
      </c>
      <c r="CP97" s="32">
        <v>92.797309999999996</v>
      </c>
      <c r="CQ97" s="8">
        <f t="shared" si="81"/>
        <v>2.6897771014492751</v>
      </c>
      <c r="CR97" s="8">
        <f t="shared" si="112"/>
        <v>4.4147701549306487E-2</v>
      </c>
      <c r="CS97" s="8">
        <f t="shared" si="113"/>
        <v>1.5488640776680995E-2</v>
      </c>
      <c r="CT97" s="8"/>
      <c r="CU97" s="32">
        <v>5251.3</v>
      </c>
      <c r="CV97" s="32">
        <v>3.3231000000000002</v>
      </c>
      <c r="CW97" s="32">
        <v>19.407959999999999</v>
      </c>
      <c r="CX97" s="8">
        <f t="shared" si="82"/>
        <v>5.8403177755710027</v>
      </c>
      <c r="CY97" s="8">
        <f t="shared" si="114"/>
        <v>-3.0916490685340629E-4</v>
      </c>
      <c r="CZ97" s="8">
        <f t="shared" si="115"/>
        <v>-4.5455409904526789E-5</v>
      </c>
      <c r="DA97" s="8"/>
      <c r="DB97" s="32">
        <v>7071.37</v>
      </c>
      <c r="DC97" s="32">
        <v>31</v>
      </c>
      <c r="DD97" s="32">
        <v>130.22110000000001</v>
      </c>
      <c r="DE97" s="8">
        <f t="shared" si="83"/>
        <v>4.2006806451612908</v>
      </c>
      <c r="DF97" s="8">
        <f t="shared" si="116"/>
        <v>38.822043306902771</v>
      </c>
      <c r="DG97" s="8">
        <f t="shared" si="117"/>
        <v>8.7975311199261128</v>
      </c>
      <c r="DH97" s="8"/>
      <c r="DI97" s="32">
        <v>1743.51</v>
      </c>
      <c r="DJ97" s="32">
        <v>28.75</v>
      </c>
      <c r="DK97" s="32">
        <v>55.078130000000002</v>
      </c>
      <c r="DL97" s="8">
        <f t="shared" si="84"/>
        <v>1.9157610434782608</v>
      </c>
      <c r="DM97" s="8">
        <f t="shared" si="118"/>
        <v>5.2107408414892286E-5</v>
      </c>
      <c r="DN97" s="8">
        <f t="shared" si="119"/>
        <v>2.2789968653569304E-5</v>
      </c>
      <c r="DO97" s="8"/>
      <c r="DP97" s="32">
        <v>17662.04</v>
      </c>
      <c r="DQ97" s="32">
        <v>13.645800000000001</v>
      </c>
      <c r="DR97" s="32">
        <v>84.867440000000002</v>
      </c>
      <c r="DS97" s="8">
        <f t="shared" si="85"/>
        <v>6.2193085051810808</v>
      </c>
      <c r="DT97" s="8">
        <f t="shared" si="120"/>
        <v>5.2447900243004055E-4</v>
      </c>
      <c r="DU97" s="8">
        <f t="shared" si="121"/>
        <v>7.7743368654736855E-5</v>
      </c>
      <c r="DV97" s="8"/>
      <c r="DW97" s="32">
        <v>4382.78</v>
      </c>
      <c r="DX97" s="32">
        <v>54.864900000000006</v>
      </c>
      <c r="DY97" s="32">
        <v>138.0719</v>
      </c>
      <c r="DZ97" s="8">
        <f t="shared" si="86"/>
        <v>2.5165798169685898</v>
      </c>
      <c r="EA97" s="8">
        <f t="shared" si="122"/>
        <v>-1.310392658954382</v>
      </c>
      <c r="EB97" s="8">
        <f t="shared" si="123"/>
        <v>-0.50317984156871631</v>
      </c>
      <c r="EC97" s="8"/>
      <c r="ED97" s="32" t="s">
        <v>1</v>
      </c>
      <c r="EE97" s="32" t="s">
        <v>1</v>
      </c>
      <c r="EF97" s="32" t="e">
        <v>#VALUE!</v>
      </c>
      <c r="EG97" s="8" t="e">
        <f t="shared" si="87"/>
        <v>#VALUE!</v>
      </c>
      <c r="EH97" s="8" t="e">
        <f t="shared" si="124"/>
        <v>#VALUE!</v>
      </c>
      <c r="EI97" s="8" t="e">
        <f t="shared" si="125"/>
        <v>#VALUE!</v>
      </c>
      <c r="EJ97" s="8"/>
      <c r="EK97" s="32">
        <v>1107.6600000000001</v>
      </c>
      <c r="EL97" s="32">
        <v>39.542400000000001</v>
      </c>
      <c r="EM97" s="32">
        <v>68.546999999999997</v>
      </c>
      <c r="EN97" s="8">
        <f t="shared" si="88"/>
        <v>1.7335063122117018</v>
      </c>
      <c r="EO97" s="8">
        <f t="shared" si="126"/>
        <v>8.4771486494637921E-2</v>
      </c>
      <c r="EP97" s="8">
        <f t="shared" si="127"/>
        <v>4.8252804260408899E-2</v>
      </c>
      <c r="EQ97" s="8"/>
      <c r="ER97" s="33">
        <v>1907.77</v>
      </c>
      <c r="ES97" s="33">
        <v>28.1875</v>
      </c>
      <c r="ET97" s="33">
        <v>38.595950000000002</v>
      </c>
      <c r="EU97" s="1">
        <f t="shared" si="89"/>
        <v>1.3692576496674058</v>
      </c>
      <c r="EV97" s="1">
        <f t="shared" si="128"/>
        <v>-0.2368345293365644</v>
      </c>
      <c r="EW97" s="1">
        <f t="shared" si="129"/>
        <v>-0.15796001520675951</v>
      </c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  <c r="IN97" s="29"/>
      <c r="IO97" s="29"/>
      <c r="IP97" s="29"/>
      <c r="IQ97" s="29"/>
      <c r="IR97" s="29"/>
      <c r="IS97" s="29"/>
      <c r="IT97" s="29"/>
    </row>
    <row r="98" spans="1:254" s="30" customFormat="1" ht="16.5" x14ac:dyDescent="0.3">
      <c r="A98" s="4">
        <v>36068</v>
      </c>
      <c r="B98" s="1">
        <v>26.5182</v>
      </c>
      <c r="C98" s="8">
        <f t="shared" si="67"/>
        <v>9.7620162756144833</v>
      </c>
      <c r="D98" s="1">
        <v>258.87110000000001</v>
      </c>
      <c r="E98" s="2">
        <f t="shared" si="65"/>
        <v>32.159334685650741</v>
      </c>
      <c r="F98" s="8">
        <f t="shared" si="90"/>
        <v>1.9748560489307376E-4</v>
      </c>
      <c r="G98" s="26">
        <f t="shared" si="91"/>
        <v>1.969441944029704E-4</v>
      </c>
      <c r="H98" s="1">
        <v>4171.74</v>
      </c>
      <c r="I98" s="1"/>
      <c r="J98" s="1">
        <v>27.515600000000003</v>
      </c>
      <c r="K98" s="8">
        <f t="shared" si="68"/>
        <v>9.8562924304758024</v>
      </c>
      <c r="L98" s="1">
        <v>271.20179999999999</v>
      </c>
      <c r="M98" s="2">
        <f t="shared" si="92"/>
        <v>27.514476781395363</v>
      </c>
      <c r="N98" s="8">
        <f t="shared" si="93"/>
        <v>-4.9404465917879392E-4</v>
      </c>
      <c r="O98" s="26">
        <f t="shared" si="94"/>
        <v>-5.2791981450184267E-4</v>
      </c>
      <c r="P98" s="1">
        <v>28298.95</v>
      </c>
      <c r="Q98" s="1"/>
      <c r="R98" s="1">
        <v>4295.26</v>
      </c>
      <c r="S98" s="1">
        <v>28.8125</v>
      </c>
      <c r="T98" s="1">
        <v>142.07400000000001</v>
      </c>
      <c r="U98" s="2">
        <f t="shared" si="66"/>
        <v>4.9309848156182214</v>
      </c>
      <c r="V98" s="2">
        <f t="shared" si="95"/>
        <v>-3.2257187391105901E-5</v>
      </c>
      <c r="W98" s="2">
        <f t="shared" si="69"/>
        <v>-6.1420345431884016E-6</v>
      </c>
      <c r="X98" s="1"/>
      <c r="Y98" s="31">
        <v>29.4375</v>
      </c>
      <c r="Z98" s="1">
        <v>43.356610000000003</v>
      </c>
      <c r="AA98" s="2">
        <f t="shared" si="70"/>
        <v>1.4728360084925691</v>
      </c>
      <c r="AB98" s="2">
        <f t="shared" si="96"/>
        <v>-3.9765624057964189E-5</v>
      </c>
      <c r="AC98" s="2">
        <f t="shared" si="97"/>
        <v>-2.7735426012753805E-5</v>
      </c>
      <c r="AD98" s="1">
        <v>3833.29</v>
      </c>
      <c r="AE98" s="1"/>
      <c r="AF98" s="32">
        <v>1376.79</v>
      </c>
      <c r="AG98" s="32">
        <v>1017.01</v>
      </c>
      <c r="AH98" s="32">
        <v>8125.1559999999999</v>
      </c>
      <c r="AI98" s="32"/>
      <c r="AJ98" s="32">
        <v>2332.89</v>
      </c>
      <c r="AK98" s="32">
        <v>20.715500000000002</v>
      </c>
      <c r="AL98" s="32">
        <v>55.054989999999997</v>
      </c>
      <c r="AM98" s="7">
        <f t="shared" si="71"/>
        <v>2.6576713089232697</v>
      </c>
      <c r="AN98" s="7">
        <f t="shared" si="98"/>
        <v>1.8530453147128605E-4</v>
      </c>
      <c r="AO98" s="7">
        <f t="shared" si="99"/>
        <v>7.2729760311140979E-5</v>
      </c>
      <c r="AP98" s="7"/>
      <c r="AQ98" s="32">
        <v>5775.11</v>
      </c>
      <c r="AR98" s="32">
        <v>35.3125</v>
      </c>
      <c r="AS98" s="32">
        <v>172.2124</v>
      </c>
      <c r="AT98" s="32">
        <f t="shared" si="72"/>
        <v>4.8768113274336287</v>
      </c>
      <c r="AU98" s="32">
        <f t="shared" si="100"/>
        <v>1.5943453835419758E-3</v>
      </c>
      <c r="AV98" s="32">
        <f t="shared" si="101"/>
        <v>3.3938805824362817E-4</v>
      </c>
      <c r="AW98" s="32"/>
      <c r="AX98" s="32">
        <v>290.59000000000003</v>
      </c>
      <c r="AY98" s="32">
        <v>1.3616000000000001</v>
      </c>
      <c r="AZ98" s="32">
        <v>5.1331099999999994</v>
      </c>
      <c r="BA98" s="8">
        <f t="shared" si="73"/>
        <v>3.7699103995299641</v>
      </c>
      <c r="BB98" s="8">
        <f t="shared" si="102"/>
        <v>-5.1862697271785191E-4</v>
      </c>
      <c r="BC98" s="8">
        <f t="shared" si="103"/>
        <v>-1.513395582700694E-4</v>
      </c>
      <c r="BD98" s="8"/>
      <c r="BE98" s="32">
        <v>47326.1</v>
      </c>
      <c r="BF98" s="32">
        <v>27.3125</v>
      </c>
      <c r="BG98" s="32">
        <v>123.06190000000001</v>
      </c>
      <c r="BH98" s="8">
        <f t="shared" si="74"/>
        <v>4.5056988558352407</v>
      </c>
      <c r="BI98" s="8">
        <f t="shared" si="104"/>
        <v>4.3704065902045004</v>
      </c>
      <c r="BJ98" s="8">
        <f t="shared" si="105"/>
        <v>0.93632457627122001</v>
      </c>
      <c r="BK98" s="8"/>
      <c r="BL98" s="32">
        <v>3213.75</v>
      </c>
      <c r="BM98" s="32">
        <v>42.031200000000005</v>
      </c>
      <c r="BN98" s="32">
        <v>55.013169999999995</v>
      </c>
      <c r="BO98" s="8">
        <f t="shared" si="75"/>
        <v>1.3088650811777915</v>
      </c>
      <c r="BP98" s="8">
        <f t="shared" si="106"/>
        <v>-3.5497812910631607E-5</v>
      </c>
      <c r="BQ98" s="8">
        <f t="shared" si="107"/>
        <v>-2.8836224604589233E-5</v>
      </c>
      <c r="BR98" s="8"/>
      <c r="BS98" s="32">
        <v>52434.58</v>
      </c>
      <c r="BT98" s="32">
        <v>21.4375</v>
      </c>
      <c r="BU98" s="32">
        <v>144.0599</v>
      </c>
      <c r="BV98" s="8">
        <f t="shared" si="76"/>
        <v>6.7199953352769679</v>
      </c>
      <c r="BW98" s="8">
        <f t="shared" si="108"/>
        <v>1.3702244551815691E-3</v>
      </c>
      <c r="BX98" s="8">
        <f t="shared" si="109"/>
        <v>2.2282307591936501E-4</v>
      </c>
      <c r="BY98" s="8"/>
      <c r="BZ98" s="32">
        <v>2247.85</v>
      </c>
      <c r="CA98" s="32">
        <v>35.290500000000002</v>
      </c>
      <c r="CB98" s="32">
        <v>95.147689999999997</v>
      </c>
      <c r="CC98" s="8">
        <f t="shared" si="77"/>
        <v>2.6961275697425653</v>
      </c>
      <c r="CD98" s="8">
        <f t="shared" si="110"/>
        <v>-0.64266776371760037</v>
      </c>
      <c r="CE98" s="8">
        <f t="shared" si="111"/>
        <v>-0.22940128630704226</v>
      </c>
      <c r="CF98" s="8"/>
      <c r="CG98" s="32">
        <v>1808.01</v>
      </c>
      <c r="CH98" s="32">
        <v>44.375</v>
      </c>
      <c r="CI98" s="8">
        <f t="shared" si="78"/>
        <v>1.8372874366197185</v>
      </c>
      <c r="CJ98" s="32">
        <v>81.529630000000012</v>
      </c>
      <c r="CK98" s="8">
        <f t="shared" si="79"/>
        <v>-6.8285147671820479E-5</v>
      </c>
      <c r="CL98" s="26">
        <f t="shared" si="80"/>
        <v>-7.3513957321580392E-5</v>
      </c>
      <c r="CM98" s="26"/>
      <c r="CN98" s="32">
        <v>2452.42</v>
      </c>
      <c r="CO98" s="32">
        <v>39.125</v>
      </c>
      <c r="CP98" s="32">
        <v>105.2375</v>
      </c>
      <c r="CQ98" s="8">
        <f t="shared" si="81"/>
        <v>2.6897763578274758</v>
      </c>
      <c r="CR98" s="8">
        <f t="shared" si="112"/>
        <v>-7.3631500863014732E-5</v>
      </c>
      <c r="CS98" s="8">
        <f t="shared" si="113"/>
        <v>-2.9094202890433962E-5</v>
      </c>
      <c r="CT98" s="8"/>
      <c r="CU98" s="32">
        <v>7671.18</v>
      </c>
      <c r="CV98" s="32">
        <v>4.8544</v>
      </c>
      <c r="CW98" s="32">
        <v>28.351440000000004</v>
      </c>
      <c r="CX98" s="8">
        <f t="shared" si="82"/>
        <v>5.8403592617007254</v>
      </c>
      <c r="CY98" s="8">
        <f t="shared" si="114"/>
        <v>9.906763319381211E-4</v>
      </c>
      <c r="CZ98" s="8">
        <f t="shared" si="115"/>
        <v>2.0139026812948657E-4</v>
      </c>
      <c r="DA98" s="8"/>
      <c r="DB98" s="32">
        <v>8040.83</v>
      </c>
      <c r="DC98" s="32">
        <v>35.25</v>
      </c>
      <c r="DD98" s="32">
        <v>148.07389999999998</v>
      </c>
      <c r="DE98" s="8">
        <f t="shared" si="83"/>
        <v>4.2006780141843967</v>
      </c>
      <c r="DF98" s="8">
        <f t="shared" si="116"/>
        <v>-3.660938573752048E-4</v>
      </c>
      <c r="DG98" s="8">
        <f t="shared" si="117"/>
        <v>-9.2741935524998098E-5</v>
      </c>
      <c r="DH98" s="8"/>
      <c r="DI98" s="32">
        <v>1632.71</v>
      </c>
      <c r="DJ98" s="32">
        <v>26.75</v>
      </c>
      <c r="DK98" s="32">
        <v>51.496459999999999</v>
      </c>
      <c r="DL98" s="8">
        <f t="shared" si="84"/>
        <v>1.925101308411215</v>
      </c>
      <c r="DM98" s="8">
        <f t="shared" si="118"/>
        <v>0.49771745286048275</v>
      </c>
      <c r="DN98" s="8">
        <f t="shared" si="119"/>
        <v>0.24985208695652172</v>
      </c>
      <c r="DO98" s="8"/>
      <c r="DP98" s="32">
        <v>20001.25</v>
      </c>
      <c r="DQ98" s="32">
        <v>15.453100000000001</v>
      </c>
      <c r="DR98" s="32">
        <v>97.001310000000004</v>
      </c>
      <c r="DS98" s="8">
        <f t="shared" si="85"/>
        <v>6.277142450382124</v>
      </c>
      <c r="DT98" s="8">
        <f t="shared" si="120"/>
        <v>5.2590936606411161</v>
      </c>
      <c r="DU98" s="8">
        <f t="shared" si="121"/>
        <v>0.89371373858622682</v>
      </c>
      <c r="DV98" s="8"/>
      <c r="DW98" s="32">
        <v>4919.8900000000003</v>
      </c>
      <c r="DX98" s="32">
        <v>61.3127</v>
      </c>
      <c r="DY98" s="32">
        <v>154.29810000000001</v>
      </c>
      <c r="DZ98" s="8">
        <f t="shared" si="86"/>
        <v>2.5165765004640148</v>
      </c>
      <c r="EA98" s="8">
        <f t="shared" si="122"/>
        <v>-4.8482322129174806E-4</v>
      </c>
      <c r="EB98" s="8">
        <f t="shared" si="123"/>
        <v>-2.0334385004616706E-4</v>
      </c>
      <c r="EC98" s="8"/>
      <c r="ED98" s="32" t="s">
        <v>1</v>
      </c>
      <c r="EE98" s="32" t="s">
        <v>1</v>
      </c>
      <c r="EF98" s="32" t="e">
        <v>#VALUE!</v>
      </c>
      <c r="EG98" s="8" t="e">
        <f t="shared" si="87"/>
        <v>#VALUE!</v>
      </c>
      <c r="EH98" s="8" t="e">
        <f t="shared" si="124"/>
        <v>#VALUE!</v>
      </c>
      <c r="EI98" s="8" t="e">
        <f t="shared" si="125"/>
        <v>#VALUE!</v>
      </c>
      <c r="EJ98" s="8"/>
      <c r="EK98" s="32">
        <v>1215.92</v>
      </c>
      <c r="EL98" s="32">
        <v>43.407000000000004</v>
      </c>
      <c r="EM98" s="32">
        <v>75.246380000000002</v>
      </c>
      <c r="EN98" s="8">
        <f t="shared" si="88"/>
        <v>1.7335079595456953</v>
      </c>
      <c r="EO98" s="8">
        <f t="shared" si="126"/>
        <v>1.1843786145263997E-4</v>
      </c>
      <c r="EP98" s="8">
        <f t="shared" si="127"/>
        <v>7.1505826654494342E-5</v>
      </c>
      <c r="EQ98" s="8"/>
      <c r="ER98" s="33">
        <v>2019.8700000000001</v>
      </c>
      <c r="ES98" s="33">
        <v>29.843700000000002</v>
      </c>
      <c r="ET98" s="33">
        <v>40.863790000000002</v>
      </c>
      <c r="EU98" s="1">
        <f t="shared" si="89"/>
        <v>1.369260178865221</v>
      </c>
      <c r="EV98" s="1">
        <f t="shared" si="128"/>
        <v>1.0048470040146554E-4</v>
      </c>
      <c r="EW98" s="1">
        <f t="shared" si="129"/>
        <v>7.5480620838064283E-5</v>
      </c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  <c r="IM98" s="29"/>
      <c r="IN98" s="29"/>
      <c r="IO98" s="29"/>
      <c r="IP98" s="29"/>
      <c r="IQ98" s="29"/>
      <c r="IR98" s="29"/>
      <c r="IS98" s="29"/>
      <c r="IT98" s="29"/>
    </row>
    <row r="99" spans="1:254" s="30" customFormat="1" ht="16.5" x14ac:dyDescent="0.3">
      <c r="A99" s="4">
        <v>36098</v>
      </c>
      <c r="B99" s="1">
        <v>29.163700000000002</v>
      </c>
      <c r="C99" s="8">
        <f t="shared" si="67"/>
        <v>9.7620432249680249</v>
      </c>
      <c r="D99" s="1">
        <v>284.69729999999998</v>
      </c>
      <c r="E99" s="2">
        <f t="shared" ref="E99:E162" si="130">H99/H98*E98</f>
        <v>35.367682641856298</v>
      </c>
      <c r="F99" s="8">
        <f t="shared" si="90"/>
        <v>-7.502956044850872E-4</v>
      </c>
      <c r="G99" s="26">
        <f t="shared" si="91"/>
        <v>-7.8594286186017825E-4</v>
      </c>
      <c r="H99" s="1">
        <v>4587.93</v>
      </c>
      <c r="I99" s="1"/>
      <c r="J99" s="1">
        <v>26.468700000000002</v>
      </c>
      <c r="K99" s="8">
        <f t="shared" si="68"/>
        <v>9.9385538390627399</v>
      </c>
      <c r="L99" s="1">
        <v>263.06059999999997</v>
      </c>
      <c r="M99" s="2">
        <f t="shared" si="92"/>
        <v>26.467653075348849</v>
      </c>
      <c r="N99" s="8">
        <f t="shared" si="93"/>
        <v>-2.220412279789906</v>
      </c>
      <c r="O99" s="26">
        <f t="shared" si="94"/>
        <v>-2.1773525454650997</v>
      </c>
      <c r="P99" s="1">
        <v>27222.28</v>
      </c>
      <c r="Q99" s="1"/>
      <c r="R99" s="1">
        <v>5035.9800000000005</v>
      </c>
      <c r="S99" s="1">
        <v>33.781199999999998</v>
      </c>
      <c r="T99" s="1">
        <v>166.57480000000001</v>
      </c>
      <c r="U99" s="2">
        <f t="shared" si="66"/>
        <v>4.9309912022071449</v>
      </c>
      <c r="V99" s="2">
        <f t="shared" si="95"/>
        <v>9.8560650366430534E-4</v>
      </c>
      <c r="W99" s="2">
        <f t="shared" si="69"/>
        <v>2.1574663773549219E-4</v>
      </c>
      <c r="X99" s="1"/>
      <c r="Y99" s="31">
        <v>33.75</v>
      </c>
      <c r="Z99" s="1">
        <v>49.518999999999998</v>
      </c>
      <c r="AA99" s="2">
        <f t="shared" si="70"/>
        <v>1.4672296296296297</v>
      </c>
      <c r="AB99" s="2">
        <f t="shared" si="96"/>
        <v>-0.26034792839330462</v>
      </c>
      <c r="AC99" s="2">
        <f t="shared" si="97"/>
        <v>-0.18921528662420783</v>
      </c>
      <c r="AD99" s="1">
        <v>4394.8599999999997</v>
      </c>
      <c r="AE99" s="1"/>
      <c r="AF99" s="32">
        <v>1488.78</v>
      </c>
      <c r="AG99" s="32">
        <v>1098.67</v>
      </c>
      <c r="AH99" s="32">
        <v>8849.8050000000003</v>
      </c>
      <c r="AI99" s="32"/>
      <c r="AJ99" s="32">
        <v>2655.14</v>
      </c>
      <c r="AK99" s="32">
        <v>23.577000000000002</v>
      </c>
      <c r="AL99" s="32">
        <v>62.486280000000001</v>
      </c>
      <c r="AM99" s="7">
        <f t="shared" si="71"/>
        <v>2.6503066547906857</v>
      </c>
      <c r="AN99" s="7">
        <f t="shared" si="98"/>
        <v>-0.43282539992733737</v>
      </c>
      <c r="AO99" s="7">
        <f t="shared" si="99"/>
        <v>-0.17363645048392851</v>
      </c>
      <c r="AP99" s="7"/>
      <c r="AQ99" s="32">
        <v>5856.88</v>
      </c>
      <c r="AR99" s="32">
        <v>35.8125</v>
      </c>
      <c r="AS99" s="32">
        <v>174.6508</v>
      </c>
      <c r="AT99" s="32">
        <f t="shared" si="72"/>
        <v>4.8768111692844682</v>
      </c>
      <c r="AU99" s="32">
        <f t="shared" si="100"/>
        <v>-2.7428061932743831E-5</v>
      </c>
      <c r="AV99" s="32">
        <f t="shared" si="101"/>
        <v>-5.6637168319717546E-6</v>
      </c>
      <c r="AW99" s="32"/>
      <c r="AX99" s="32">
        <v>282.97000000000003</v>
      </c>
      <c r="AY99" s="32">
        <v>1.3259000000000001</v>
      </c>
      <c r="AZ99" s="32">
        <v>4.9984700000000002</v>
      </c>
      <c r="BA99" s="8">
        <f t="shared" si="73"/>
        <v>3.7698695225884302</v>
      </c>
      <c r="BB99" s="8">
        <f t="shared" si="102"/>
        <v>-2.0707400165288301E-4</v>
      </c>
      <c r="BC99" s="8">
        <f t="shared" si="103"/>
        <v>-5.4198736779281775E-5</v>
      </c>
      <c r="BD99" s="8"/>
      <c r="BE99" s="32">
        <v>59834.49</v>
      </c>
      <c r="BF99" s="32">
        <v>34.531199999999998</v>
      </c>
      <c r="BG99" s="32">
        <v>155.5874</v>
      </c>
      <c r="BH99" s="8">
        <f t="shared" si="74"/>
        <v>4.5057049856361786</v>
      </c>
      <c r="BI99" s="8">
        <f t="shared" si="104"/>
        <v>8.5403237024934096E-4</v>
      </c>
      <c r="BJ99" s="8">
        <f t="shared" si="105"/>
        <v>2.1166938214634001E-4</v>
      </c>
      <c r="BK99" s="8"/>
      <c r="BL99" s="32">
        <v>3115.78</v>
      </c>
      <c r="BM99" s="32">
        <v>40.75</v>
      </c>
      <c r="BN99" s="32">
        <v>53.336179999999999</v>
      </c>
      <c r="BO99" s="8">
        <f t="shared" si="75"/>
        <v>1.3088633128834355</v>
      </c>
      <c r="BP99" s="8">
        <f t="shared" si="106"/>
        <v>-9.5796772043485798E-5</v>
      </c>
      <c r="BQ99" s="8">
        <f t="shared" si="107"/>
        <v>-7.2057995004426445E-5</v>
      </c>
      <c r="BR99" s="8"/>
      <c r="BS99" s="32">
        <v>54536.55</v>
      </c>
      <c r="BT99" s="32">
        <v>22.296900000000001</v>
      </c>
      <c r="BU99" s="32">
        <v>149.8349</v>
      </c>
      <c r="BV99" s="8">
        <f t="shared" si="76"/>
        <v>6.7199879803918927</v>
      </c>
      <c r="BW99" s="8">
        <f t="shared" si="108"/>
        <v>-1.0807812390986765E-3</v>
      </c>
      <c r="BX99" s="8">
        <f t="shared" si="109"/>
        <v>-1.6399113701570656E-4</v>
      </c>
      <c r="BY99" s="8"/>
      <c r="BZ99" s="32">
        <v>2812.43</v>
      </c>
      <c r="CA99" s="32">
        <v>44.004600000000003</v>
      </c>
      <c r="CB99" s="32">
        <v>118.642</v>
      </c>
      <c r="CC99" s="8">
        <f t="shared" si="77"/>
        <v>2.6961272230630433</v>
      </c>
      <c r="CD99" s="8">
        <f t="shared" si="110"/>
        <v>-3.7058253766581177E-5</v>
      </c>
      <c r="CE99" s="8">
        <f t="shared" si="111"/>
        <v>-1.5255493700294664E-5</v>
      </c>
      <c r="CF99" s="8"/>
      <c r="CG99" s="32">
        <v>1896.16</v>
      </c>
      <c r="CH99" s="32">
        <v>46.3125</v>
      </c>
      <c r="CI99" s="8">
        <f t="shared" si="78"/>
        <v>1.9573158434547908</v>
      </c>
      <c r="CJ99" s="32">
        <v>90.64819</v>
      </c>
      <c r="CK99" s="8">
        <f t="shared" si="79"/>
        <v>-5.4425380724278103</v>
      </c>
      <c r="CL99" s="26">
        <f t="shared" si="80"/>
        <v>-5.5588155915492878</v>
      </c>
      <c r="CM99" s="26"/>
      <c r="CN99" s="32">
        <v>2554.2800000000002</v>
      </c>
      <c r="CO99" s="32">
        <v>40.75</v>
      </c>
      <c r="CP99" s="32">
        <v>109.6084</v>
      </c>
      <c r="CQ99" s="8">
        <f t="shared" si="81"/>
        <v>2.6897766871165647</v>
      </c>
      <c r="CR99" s="8">
        <f t="shared" si="112"/>
        <v>3.5373205330847114E-5</v>
      </c>
      <c r="CS99" s="8">
        <f t="shared" si="113"/>
        <v>1.3418530358855207E-5</v>
      </c>
      <c r="CT99" s="8"/>
      <c r="CU99" s="32">
        <v>7786.41</v>
      </c>
      <c r="CV99" s="32">
        <v>4.9273000000000007</v>
      </c>
      <c r="CW99" s="32">
        <v>28.731940000000002</v>
      </c>
      <c r="CX99" s="8">
        <f t="shared" si="82"/>
        <v>5.8311732591886019</v>
      </c>
      <c r="CY99" s="8">
        <f t="shared" si="114"/>
        <v>-0.26218403604025126</v>
      </c>
      <c r="CZ99" s="8">
        <f t="shared" si="115"/>
        <v>-4.5262190177986272E-2</v>
      </c>
      <c r="DA99" s="8"/>
      <c r="DB99" s="32">
        <v>8159.63</v>
      </c>
      <c r="DC99" s="32">
        <v>35.770800000000001</v>
      </c>
      <c r="DD99" s="32">
        <v>150.26180000000002</v>
      </c>
      <c r="DE99" s="8">
        <f t="shared" si="83"/>
        <v>4.2006832388428554</v>
      </c>
      <c r="DF99" s="8">
        <f t="shared" si="116"/>
        <v>7.7935106927722335E-4</v>
      </c>
      <c r="DG99" s="8">
        <f t="shared" si="117"/>
        <v>1.8689021278817108E-4</v>
      </c>
      <c r="DH99" s="8"/>
      <c r="DI99" s="32">
        <v>1754.78</v>
      </c>
      <c r="DJ99" s="32">
        <v>28.75</v>
      </c>
      <c r="DK99" s="32">
        <v>99.902249999999995</v>
      </c>
      <c r="DL99" s="8">
        <f t="shared" si="84"/>
        <v>3.4748608695652172</v>
      </c>
      <c r="DM99" s="8">
        <f t="shared" si="118"/>
        <v>117.31579918444102</v>
      </c>
      <c r="DN99" s="8">
        <f t="shared" si="119"/>
        <v>44.555587383177567</v>
      </c>
      <c r="DO99" s="8"/>
      <c r="DP99" s="32">
        <v>20385.5</v>
      </c>
      <c r="DQ99" s="32">
        <v>15.75</v>
      </c>
      <c r="DR99" s="32">
        <v>98.864809999999991</v>
      </c>
      <c r="DS99" s="8">
        <f t="shared" si="85"/>
        <v>6.2771307936507927</v>
      </c>
      <c r="DT99" s="8">
        <f t="shared" si="120"/>
        <v>-1.1415793688720683E-3</v>
      </c>
      <c r="DU99" s="8">
        <f t="shared" si="121"/>
        <v>-1.8359351845043115E-4</v>
      </c>
      <c r="DV99" s="8"/>
      <c r="DW99" s="32">
        <v>5128.74</v>
      </c>
      <c r="DX99" s="32">
        <v>63.915500000000002</v>
      </c>
      <c r="DY99" s="32">
        <v>160.84820000000002</v>
      </c>
      <c r="DZ99" s="8">
        <f t="shared" si="86"/>
        <v>2.5165757914746818</v>
      </c>
      <c r="EA99" s="8">
        <f t="shared" si="122"/>
        <v>-1.1171768252041189E-4</v>
      </c>
      <c r="EB99" s="8">
        <f t="shared" si="123"/>
        <v>-4.5315407737334112E-5</v>
      </c>
      <c r="EC99" s="8"/>
      <c r="ED99" s="32" t="s">
        <v>1</v>
      </c>
      <c r="EE99" s="32" t="s">
        <v>1</v>
      </c>
      <c r="EF99" s="32" t="e">
        <v>#VALUE!</v>
      </c>
      <c r="EG99" s="8" t="e">
        <f t="shared" si="87"/>
        <v>#VALUE!</v>
      </c>
      <c r="EH99" s="8" t="e">
        <f t="shared" si="124"/>
        <v>#VALUE!</v>
      </c>
      <c r="EI99" s="8" t="e">
        <f t="shared" si="125"/>
        <v>#VALUE!</v>
      </c>
      <c r="EJ99" s="8"/>
      <c r="EK99" s="32">
        <v>1345.24</v>
      </c>
      <c r="EL99" s="32">
        <v>47.663700000000006</v>
      </c>
      <c r="EM99" s="32">
        <v>82.625309999999999</v>
      </c>
      <c r="EN99" s="8">
        <f t="shared" si="88"/>
        <v>1.7335060014224659</v>
      </c>
      <c r="EO99" s="8">
        <f t="shared" si="126"/>
        <v>-1.5456611172206177E-4</v>
      </c>
      <c r="EP99" s="8">
        <f t="shared" si="127"/>
        <v>-9.3331398163698509E-5</v>
      </c>
      <c r="EQ99" s="8"/>
      <c r="ER99" s="33">
        <v>2269.4500000000003</v>
      </c>
      <c r="ES99" s="33">
        <v>33.531199999999998</v>
      </c>
      <c r="ET99" s="33">
        <v>45.91292</v>
      </c>
      <c r="EU99" s="1">
        <f t="shared" si="89"/>
        <v>1.3692596745717422</v>
      </c>
      <c r="EV99" s="1">
        <f t="shared" si="128"/>
        <v>-2.1880464480345347E-5</v>
      </c>
      <c r="EW99" s="1">
        <f t="shared" si="129"/>
        <v>-1.6909565495382139E-5</v>
      </c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  <c r="IT99" s="29"/>
    </row>
    <row r="100" spans="1:254" s="30" customFormat="1" ht="16.5" x14ac:dyDescent="0.3">
      <c r="A100" s="4">
        <v>36129</v>
      </c>
      <c r="B100" s="1">
        <v>30.122</v>
      </c>
      <c r="C100" s="8">
        <f t="shared" si="67"/>
        <v>9.8314786534758642</v>
      </c>
      <c r="D100" s="1">
        <v>296.1438</v>
      </c>
      <c r="E100" s="2">
        <f t="shared" si="130"/>
        <v>36.529792385958721</v>
      </c>
      <c r="F100" s="8">
        <f t="shared" si="90"/>
        <v>-2.0582639919436057</v>
      </c>
      <c r="G100" s="26">
        <f t="shared" si="91"/>
        <v>-2.0915339775131905</v>
      </c>
      <c r="H100" s="1">
        <v>4738.68</v>
      </c>
      <c r="I100" s="1"/>
      <c r="J100" s="1">
        <v>30.5</v>
      </c>
      <c r="K100" s="8">
        <f t="shared" si="68"/>
        <v>9.9742622950819673</v>
      </c>
      <c r="L100" s="1">
        <v>304.21499999999997</v>
      </c>
      <c r="M100" s="2">
        <f t="shared" si="92"/>
        <v>30.498731821395364</v>
      </c>
      <c r="N100" s="8">
        <f t="shared" si="93"/>
        <v>-1.0171321592112783</v>
      </c>
      <c r="O100" s="26">
        <f t="shared" si="94"/>
        <v>-1.0891079085864135</v>
      </c>
      <c r="P100" s="1">
        <v>31368.29</v>
      </c>
      <c r="Q100" s="1"/>
      <c r="R100" s="1">
        <v>5233.25</v>
      </c>
      <c r="S100" s="1">
        <v>35.031199999999998</v>
      </c>
      <c r="T100" s="1">
        <v>172.71120000000002</v>
      </c>
      <c r="U100" s="2">
        <f t="shared" si="66"/>
        <v>4.9302107835301108</v>
      </c>
      <c r="V100" s="2">
        <f t="shared" si="95"/>
        <v>-0.13239256562810534</v>
      </c>
      <c r="W100" s="2">
        <f t="shared" si="69"/>
        <v>-2.7339002758933972E-2</v>
      </c>
      <c r="X100" s="1"/>
      <c r="Y100" s="31">
        <v>38.6875</v>
      </c>
      <c r="Z100" s="1">
        <v>56.76343</v>
      </c>
      <c r="AA100" s="2">
        <f t="shared" si="70"/>
        <v>1.4672292084006462</v>
      </c>
      <c r="AB100" s="2">
        <f t="shared" si="96"/>
        <v>-2.2384619974891606E-5</v>
      </c>
      <c r="AC100" s="2">
        <f t="shared" si="97"/>
        <v>-1.6296296298179413E-5</v>
      </c>
      <c r="AD100" s="1">
        <v>5037.8100000000004</v>
      </c>
      <c r="AE100" s="1"/>
      <c r="AF100" s="32">
        <v>1579.02</v>
      </c>
      <c r="AG100" s="32">
        <v>1163.6300000000001</v>
      </c>
      <c r="AH100" s="32">
        <v>9383.5560000000005</v>
      </c>
      <c r="AI100" s="32"/>
      <c r="AJ100" s="32">
        <v>2757.05</v>
      </c>
      <c r="AK100" s="32">
        <v>24.482000000000003</v>
      </c>
      <c r="AL100" s="32">
        <v>64.884609999999995</v>
      </c>
      <c r="AM100" s="7">
        <f t="shared" si="71"/>
        <v>2.650298586716771</v>
      </c>
      <c r="AN100" s="7">
        <f t="shared" si="98"/>
        <v>-5.1381887755281653E-4</v>
      </c>
      <c r="AO100" s="7">
        <f t="shared" si="99"/>
        <v>-1.975225855783691E-4</v>
      </c>
      <c r="AP100" s="7"/>
      <c r="AQ100" s="32">
        <v>6167.79</v>
      </c>
      <c r="AR100" s="32">
        <v>37.5</v>
      </c>
      <c r="AS100" s="32">
        <v>182.34210000000002</v>
      </c>
      <c r="AT100" s="32">
        <f t="shared" si="72"/>
        <v>4.8624560000000008</v>
      </c>
      <c r="AU100" s="32">
        <f t="shared" si="100"/>
        <v>-2.5623467564264804</v>
      </c>
      <c r="AV100" s="32">
        <f t="shared" si="101"/>
        <v>-0.53831884816752584</v>
      </c>
      <c r="AW100" s="32"/>
      <c r="AX100" s="32">
        <v>243.43</v>
      </c>
      <c r="AY100" s="32">
        <v>1.1406000000000001</v>
      </c>
      <c r="AZ100" s="32">
        <v>4.3000299999999996</v>
      </c>
      <c r="BA100" s="8">
        <f t="shared" si="73"/>
        <v>3.7699719445905657</v>
      </c>
      <c r="BB100" s="8">
        <f t="shared" si="102"/>
        <v>4.7618549342849615E-4</v>
      </c>
      <c r="BC100" s="8">
        <f t="shared" si="103"/>
        <v>1.1682253563571887E-4</v>
      </c>
      <c r="BD100" s="8"/>
      <c r="BE100" s="32">
        <v>65249.380000000005</v>
      </c>
      <c r="BF100" s="32">
        <v>37.656199999999998</v>
      </c>
      <c r="BG100" s="32">
        <v>169.66770000000002</v>
      </c>
      <c r="BH100" s="8">
        <f t="shared" si="74"/>
        <v>4.5057042399392406</v>
      </c>
      <c r="BI100" s="8">
        <f t="shared" si="104"/>
        <v>-1.2127086606553764E-4</v>
      </c>
      <c r="BJ100" s="8">
        <f t="shared" si="105"/>
        <v>-2.8080113029460563E-5</v>
      </c>
      <c r="BK100" s="8"/>
      <c r="BL100" s="32">
        <v>3221.23</v>
      </c>
      <c r="BM100" s="32">
        <v>41.8125</v>
      </c>
      <c r="BN100" s="32">
        <v>54.560600000000001</v>
      </c>
      <c r="BO100" s="8">
        <f t="shared" si="75"/>
        <v>1.3048872944693573</v>
      </c>
      <c r="BP100" s="8">
        <f t="shared" si="106"/>
        <v>-0.21449979204987449</v>
      </c>
      <c r="BQ100" s="8">
        <f t="shared" si="107"/>
        <v>-0.16624726993864614</v>
      </c>
      <c r="BR100" s="8"/>
      <c r="BS100" s="32">
        <v>65838.5</v>
      </c>
      <c r="BT100" s="32">
        <v>26.906200000000002</v>
      </c>
      <c r="BU100" s="32">
        <v>179.41080000000002</v>
      </c>
      <c r="BV100" s="8">
        <f t="shared" si="76"/>
        <v>6.6680096037344558</v>
      </c>
      <c r="BW100" s="8">
        <f t="shared" si="108"/>
        <v>-8.5568285037207339</v>
      </c>
      <c r="BX100" s="8">
        <f t="shared" si="109"/>
        <v>-1.3985405980203574</v>
      </c>
      <c r="BY100" s="8"/>
      <c r="BZ100" s="32">
        <v>2778.7400000000002</v>
      </c>
      <c r="CA100" s="32">
        <v>43.477400000000003</v>
      </c>
      <c r="CB100" s="32">
        <v>116.2638</v>
      </c>
      <c r="CC100" s="8">
        <f t="shared" si="77"/>
        <v>2.6741203475828819</v>
      </c>
      <c r="CD100" s="8">
        <f t="shared" si="110"/>
        <v>-2.5847713450838543</v>
      </c>
      <c r="CE100" s="8">
        <f t="shared" si="111"/>
        <v>-0.95680172800116048</v>
      </c>
      <c r="CF100" s="8"/>
      <c r="CG100" s="32">
        <v>1962.69</v>
      </c>
      <c r="CH100" s="32">
        <v>47.9375</v>
      </c>
      <c r="CI100" s="8">
        <f t="shared" si="78"/>
        <v>1.9560143937418515</v>
      </c>
      <c r="CJ100" s="32">
        <v>93.766440000000003</v>
      </c>
      <c r="CK100" s="8">
        <f t="shared" si="79"/>
        <v>6.1330817722265868E-2</v>
      </c>
      <c r="CL100" s="26">
        <f t="shared" si="80"/>
        <v>6.2388245614041882E-2</v>
      </c>
      <c r="CM100" s="26"/>
      <c r="CN100" s="32">
        <v>2553.9700000000003</v>
      </c>
      <c r="CO100" s="32">
        <v>40.625</v>
      </c>
      <c r="CP100" s="32">
        <v>109.2543</v>
      </c>
      <c r="CQ100" s="8">
        <f t="shared" si="81"/>
        <v>2.6893366153846152</v>
      </c>
      <c r="CR100" s="8">
        <f t="shared" si="112"/>
        <v>-4.8157643724070533E-2</v>
      </c>
      <c r="CS100" s="8">
        <f t="shared" si="113"/>
        <v>-1.7877914110433879E-2</v>
      </c>
      <c r="CT100" s="8"/>
      <c r="CU100" s="32">
        <v>9021.0500000000011</v>
      </c>
      <c r="CV100" s="32">
        <v>5.7086000000000006</v>
      </c>
      <c r="CW100" s="32">
        <v>33.287739999999999</v>
      </c>
      <c r="CX100" s="8">
        <f t="shared" si="82"/>
        <v>5.8311565007182136</v>
      </c>
      <c r="CY100" s="8">
        <f t="shared" si="114"/>
        <v>-5.1967748538559475E-4</v>
      </c>
      <c r="CZ100" s="8">
        <f t="shared" si="115"/>
        <v>-9.56674040537564E-5</v>
      </c>
      <c r="DA100" s="8"/>
      <c r="DB100" s="32">
        <v>8526.56</v>
      </c>
      <c r="DC100" s="32">
        <v>37.3125</v>
      </c>
      <c r="DD100" s="32">
        <v>145.27180000000001</v>
      </c>
      <c r="DE100" s="8">
        <f t="shared" si="83"/>
        <v>3.8933815745393638</v>
      </c>
      <c r="DF100" s="8">
        <f t="shared" si="116"/>
        <v>-45.40898356880119</v>
      </c>
      <c r="DG100" s="8">
        <f t="shared" si="117"/>
        <v>-11.466193349324021</v>
      </c>
      <c r="DH100" s="8"/>
      <c r="DI100" s="32">
        <v>1989.39</v>
      </c>
      <c r="DJ100" s="32">
        <v>32.593800000000002</v>
      </c>
      <c r="DK100" s="32">
        <v>113.25880000000001</v>
      </c>
      <c r="DL100" s="8">
        <f t="shared" si="84"/>
        <v>3.4748571814271427</v>
      </c>
      <c r="DM100" s="8">
        <f t="shared" si="118"/>
        <v>-3.9308369225248284E-4</v>
      </c>
      <c r="DN100" s="8">
        <f t="shared" si="119"/>
        <v>-1.2021043478505078E-4</v>
      </c>
      <c r="DO100" s="8"/>
      <c r="DP100" s="32">
        <v>24389.79</v>
      </c>
      <c r="DQ100" s="32">
        <v>18.843700000000002</v>
      </c>
      <c r="DR100" s="32">
        <v>118.40260000000001</v>
      </c>
      <c r="DS100" s="8">
        <f t="shared" si="85"/>
        <v>6.2834050637613625</v>
      </c>
      <c r="DT100" s="8">
        <f t="shared" si="120"/>
        <v>0.68159720828195713</v>
      </c>
      <c r="DU100" s="8">
        <f t="shared" si="121"/>
        <v>0.11823046368255419</v>
      </c>
      <c r="DV100" s="8"/>
      <c r="DW100" s="32">
        <v>5890.57</v>
      </c>
      <c r="DX100" s="32">
        <v>73.409599999999998</v>
      </c>
      <c r="DY100" s="32">
        <v>184.76339999999999</v>
      </c>
      <c r="DZ100" s="8">
        <f t="shared" si="86"/>
        <v>2.5168833504064865</v>
      </c>
      <c r="EA100" s="8">
        <f t="shared" si="122"/>
        <v>5.314796725765223E-2</v>
      </c>
      <c r="EB100" s="8">
        <f t="shared" si="123"/>
        <v>2.2577778160215445E-2</v>
      </c>
      <c r="EC100" s="8"/>
      <c r="ED100" s="32" t="s">
        <v>1</v>
      </c>
      <c r="EE100" s="32" t="s">
        <v>1</v>
      </c>
      <c r="EF100" s="32" t="e">
        <v>#VALUE!</v>
      </c>
      <c r="EG100" s="8" t="e">
        <f t="shared" si="87"/>
        <v>#VALUE!</v>
      </c>
      <c r="EH100" s="8" t="e">
        <f t="shared" si="124"/>
        <v>#VALUE!</v>
      </c>
      <c r="EI100" s="8" t="e">
        <f t="shared" si="125"/>
        <v>#VALUE!</v>
      </c>
      <c r="EJ100" s="8"/>
      <c r="EK100" s="32">
        <v>1406.89</v>
      </c>
      <c r="EL100" s="32">
        <v>49.848100000000002</v>
      </c>
      <c r="EM100" s="32">
        <v>86.345380000000006</v>
      </c>
      <c r="EN100" s="8">
        <f t="shared" si="88"/>
        <v>1.7321699322541884</v>
      </c>
      <c r="EO100" s="8">
        <f t="shared" si="126"/>
        <v>-0.11287826462579219</v>
      </c>
      <c r="EP100" s="8">
        <f t="shared" si="127"/>
        <v>-6.6600509507221073E-2</v>
      </c>
      <c r="EQ100" s="8"/>
      <c r="ER100" s="33">
        <v>2373.92</v>
      </c>
      <c r="ES100" s="33">
        <v>35.031199999999998</v>
      </c>
      <c r="ET100" s="33">
        <v>47.40137</v>
      </c>
      <c r="EU100" s="1">
        <f t="shared" si="89"/>
        <v>1.3531186485190345</v>
      </c>
      <c r="EV100" s="1">
        <f t="shared" si="128"/>
        <v>-0.75309419298996216</v>
      </c>
      <c r="EW100" s="1">
        <f t="shared" si="129"/>
        <v>-0.56543951185761232</v>
      </c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  <c r="IN100" s="29"/>
      <c r="IO100" s="29"/>
      <c r="IP100" s="29"/>
      <c r="IQ100" s="29"/>
      <c r="IR100" s="29"/>
      <c r="IS100" s="29"/>
      <c r="IT100" s="29"/>
    </row>
    <row r="101" spans="1:254" s="30" customFormat="1" ht="16.5" x14ac:dyDescent="0.3">
      <c r="A101" s="4">
        <v>36160</v>
      </c>
      <c r="B101" s="1">
        <v>33.996600000000001</v>
      </c>
      <c r="C101" s="8">
        <f t="shared" si="67"/>
        <v>9.8314802068442155</v>
      </c>
      <c r="D101" s="1">
        <v>334.23690000000005</v>
      </c>
      <c r="E101" s="2">
        <f t="shared" si="130"/>
        <v>41.368408791137952</v>
      </c>
      <c r="F101" s="8">
        <f t="shared" si="90"/>
        <v>-4.9799901984235541E-5</v>
      </c>
      <c r="G101" s="26">
        <f t="shared" si="91"/>
        <v>-5.2809242440332582E-5</v>
      </c>
      <c r="H101" s="1">
        <v>5366.35</v>
      </c>
      <c r="I101" s="1"/>
      <c r="J101" s="1">
        <v>34.671900000000001</v>
      </c>
      <c r="K101" s="8">
        <f t="shared" si="68"/>
        <v>9.9742558094595335</v>
      </c>
      <c r="L101" s="1">
        <v>345.82640000000004</v>
      </c>
      <c r="M101" s="2">
        <f t="shared" si="92"/>
        <v>34.670431289302343</v>
      </c>
      <c r="N101" s="8">
        <f t="shared" si="93"/>
        <v>2.1134016834576321E-4</v>
      </c>
      <c r="O101" s="26">
        <f t="shared" si="94"/>
        <v>2.2486885240624588E-4</v>
      </c>
      <c r="P101" s="1">
        <v>35658.93</v>
      </c>
      <c r="Q101" s="1"/>
      <c r="R101" s="1">
        <v>5004.5</v>
      </c>
      <c r="S101" s="1">
        <v>33.5</v>
      </c>
      <c r="T101" s="1">
        <v>165.16180000000003</v>
      </c>
      <c r="U101" s="2">
        <f t="shared" si="66"/>
        <v>4.9302029850746276</v>
      </c>
      <c r="V101" s="2">
        <f t="shared" si="95"/>
        <v>-1.3174437747299301E-3</v>
      </c>
      <c r="W101" s="2">
        <f t="shared" si="69"/>
        <v>-2.6124825869100476E-4</v>
      </c>
      <c r="X101" s="1"/>
      <c r="Y101" s="31">
        <v>40.875</v>
      </c>
      <c r="Z101" s="1">
        <v>59.973020000000005</v>
      </c>
      <c r="AA101" s="2">
        <f t="shared" si="70"/>
        <v>1.4672298470948013</v>
      </c>
      <c r="AB101" s="2">
        <f t="shared" si="96"/>
        <v>3.7279444152201251E-5</v>
      </c>
      <c r="AC101" s="2">
        <f t="shared" si="97"/>
        <v>2.6106623591370948E-5</v>
      </c>
      <c r="AD101" s="1">
        <v>5340.32</v>
      </c>
      <c r="AE101" s="1"/>
      <c r="AF101" s="32">
        <v>1670.01</v>
      </c>
      <c r="AG101" s="32">
        <v>1229.23</v>
      </c>
      <c r="AH101" s="32">
        <v>9942.3870000000006</v>
      </c>
      <c r="AI101" s="32"/>
      <c r="AJ101" s="32">
        <v>3017.73</v>
      </c>
      <c r="AK101" s="32">
        <v>26.732100000000003</v>
      </c>
      <c r="AL101" s="32">
        <v>70.847999999999999</v>
      </c>
      <c r="AM101" s="7">
        <f t="shared" si="71"/>
        <v>2.6502968341432207</v>
      </c>
      <c r="AN101" s="7">
        <f t="shared" si="98"/>
        <v>-1.1894069109853073E-4</v>
      </c>
      <c r="AO101" s="7">
        <f t="shared" si="99"/>
        <v>-4.684997139747793E-5</v>
      </c>
      <c r="AP101" s="7"/>
      <c r="AQ101" s="32">
        <v>6013.59</v>
      </c>
      <c r="AR101" s="32">
        <v>36.5625</v>
      </c>
      <c r="AS101" s="32">
        <v>177.78360000000001</v>
      </c>
      <c r="AT101" s="32">
        <f t="shared" si="72"/>
        <v>4.8624574358974364</v>
      </c>
      <c r="AU101" s="32">
        <f t="shared" si="100"/>
        <v>2.5855178456540948E-4</v>
      </c>
      <c r="AV101" s="32">
        <f t="shared" si="101"/>
        <v>5.2499999995347935E-5</v>
      </c>
      <c r="AW101" s="32"/>
      <c r="AX101" s="32">
        <v>312.03000000000003</v>
      </c>
      <c r="AY101" s="32">
        <v>1.4621000000000002</v>
      </c>
      <c r="AZ101" s="32">
        <v>5.5396599999999996</v>
      </c>
      <c r="BA101" s="8">
        <f t="shared" si="73"/>
        <v>3.7888379727788788</v>
      </c>
      <c r="BB101" s="8">
        <f t="shared" si="102"/>
        <v>9.2817934452131087E-2</v>
      </c>
      <c r="BC101" s="8">
        <f t="shared" si="103"/>
        <v>2.7584019814132166E-2</v>
      </c>
      <c r="BD101" s="8"/>
      <c r="BE101" s="32">
        <v>70627.19</v>
      </c>
      <c r="BF101" s="32">
        <v>40.718700000000005</v>
      </c>
      <c r="BG101" s="32">
        <v>181.07239999999999</v>
      </c>
      <c r="BH101" s="8">
        <f t="shared" si="74"/>
        <v>4.4469101420231976</v>
      </c>
      <c r="BI101" s="8">
        <f t="shared" si="104"/>
        <v>-10.310723891241368</v>
      </c>
      <c r="BJ101" s="8">
        <f t="shared" si="105"/>
        <v>-2.394019234814003</v>
      </c>
      <c r="BK101" s="8"/>
      <c r="BL101" s="32">
        <v>3194.75</v>
      </c>
      <c r="BM101" s="32">
        <v>41.468700000000005</v>
      </c>
      <c r="BN101" s="32">
        <v>54.112050000000004</v>
      </c>
      <c r="BO101" s="8">
        <f t="shared" si="75"/>
        <v>1.3048889885624579</v>
      </c>
      <c r="BP101" s="8">
        <f t="shared" si="106"/>
        <v>9.2050793299368729E-5</v>
      </c>
      <c r="BQ101" s="8">
        <f t="shared" si="107"/>
        <v>7.0251838561852242E-5</v>
      </c>
      <c r="BR101" s="8"/>
      <c r="BS101" s="32">
        <v>72529.38</v>
      </c>
      <c r="BT101" s="32">
        <v>29.640600000000003</v>
      </c>
      <c r="BU101" s="32">
        <v>197.64359999999999</v>
      </c>
      <c r="BV101" s="8">
        <f t="shared" si="76"/>
        <v>6.6680026720106875</v>
      </c>
      <c r="BW101" s="8">
        <f t="shared" si="108"/>
        <v>-1.3068184732130952E-3</v>
      </c>
      <c r="BX101" s="8">
        <f t="shared" si="109"/>
        <v>-2.0546045153579939E-4</v>
      </c>
      <c r="BY101" s="8"/>
      <c r="BZ101" s="32">
        <v>2895.68</v>
      </c>
      <c r="CA101" s="32">
        <v>45.307100000000005</v>
      </c>
      <c r="CB101" s="32">
        <v>121.1564</v>
      </c>
      <c r="CC101" s="8">
        <f t="shared" si="77"/>
        <v>2.6741150945436805</v>
      </c>
      <c r="CD101" s="8">
        <f t="shared" si="110"/>
        <v>-6.2358880890243983E-4</v>
      </c>
      <c r="CE101" s="8">
        <f t="shared" si="111"/>
        <v>-2.3799997239226656E-4</v>
      </c>
      <c r="CF101" s="8"/>
      <c r="CG101" s="32">
        <v>2195.5500000000002</v>
      </c>
      <c r="CH101" s="32">
        <v>53.625</v>
      </c>
      <c r="CI101" s="8">
        <f t="shared" si="78"/>
        <v>1.9560149184149185</v>
      </c>
      <c r="CJ101" s="32">
        <v>104.8913</v>
      </c>
      <c r="CK101" s="8">
        <f t="shared" si="79"/>
        <v>-2.6643554183226892E-5</v>
      </c>
      <c r="CL101" s="26">
        <f t="shared" si="80"/>
        <v>-2.8135593227673894E-5</v>
      </c>
      <c r="CM101" s="26"/>
      <c r="CN101" s="32">
        <v>2636.48</v>
      </c>
      <c r="CO101" s="32">
        <v>41.9375</v>
      </c>
      <c r="CP101" s="32">
        <v>112.78410000000001</v>
      </c>
      <c r="CQ101" s="8">
        <f t="shared" si="81"/>
        <v>2.6893377049180329</v>
      </c>
      <c r="CR101" s="8">
        <f t="shared" si="112"/>
        <v>1.2095912840727082E-4</v>
      </c>
      <c r="CS101" s="8">
        <f t="shared" si="113"/>
        <v>4.5692307693911971E-5</v>
      </c>
      <c r="CT101" s="8"/>
      <c r="CU101" s="32">
        <v>11358.62</v>
      </c>
      <c r="CV101" s="32">
        <v>7.1879</v>
      </c>
      <c r="CW101" s="32">
        <v>41.38758</v>
      </c>
      <c r="CX101" s="8">
        <f t="shared" si="82"/>
        <v>5.75795155747854</v>
      </c>
      <c r="CY101" s="8">
        <f t="shared" si="114"/>
        <v>-2.7333012810022286</v>
      </c>
      <c r="CZ101" s="8">
        <f t="shared" si="115"/>
        <v>-0.52618981151245059</v>
      </c>
      <c r="DA101" s="8"/>
      <c r="DB101" s="32">
        <v>9521.56</v>
      </c>
      <c r="DC101" s="32">
        <v>41.666699999999999</v>
      </c>
      <c r="DD101" s="32">
        <v>162.22420000000002</v>
      </c>
      <c r="DE101" s="8">
        <f t="shared" si="83"/>
        <v>3.8933776852978523</v>
      </c>
      <c r="DF101" s="8">
        <f t="shared" si="116"/>
        <v>-5.9796310391197068E-4</v>
      </c>
      <c r="DG101" s="8">
        <f t="shared" si="117"/>
        <v>-1.6205185928086507E-4</v>
      </c>
      <c r="DH101" s="8"/>
      <c r="DI101" s="32">
        <v>1847.58</v>
      </c>
      <c r="DJ101" s="32">
        <v>30.0625</v>
      </c>
      <c r="DK101" s="32">
        <v>104.05549999999999</v>
      </c>
      <c r="DL101" s="8">
        <f t="shared" si="84"/>
        <v>3.4613056133056133</v>
      </c>
      <c r="DM101" s="8">
        <f t="shared" si="118"/>
        <v>-1.4724747701162455</v>
      </c>
      <c r="DN101" s="8">
        <f t="shared" si="119"/>
        <v>-0.40739401665348041</v>
      </c>
      <c r="DO101" s="8"/>
      <c r="DP101" s="32">
        <v>30032.2</v>
      </c>
      <c r="DQ101" s="32">
        <v>23.203100000000003</v>
      </c>
      <c r="DR101" s="32">
        <v>146.55500000000001</v>
      </c>
      <c r="DS101" s="8">
        <f t="shared" si="85"/>
        <v>6.3161818894889041</v>
      </c>
      <c r="DT101" s="8">
        <f t="shared" si="120"/>
        <v>4.3422345401938376</v>
      </c>
      <c r="DU101" s="8">
        <f t="shared" si="121"/>
        <v>0.76052396503870412</v>
      </c>
      <c r="DV101" s="8"/>
      <c r="DW101" s="32">
        <v>5620.13</v>
      </c>
      <c r="DX101" s="32">
        <v>69.801200000000009</v>
      </c>
      <c r="DY101" s="32">
        <v>175.6816</v>
      </c>
      <c r="DZ101" s="8">
        <f t="shared" si="86"/>
        <v>2.5168850965312917</v>
      </c>
      <c r="EA101" s="8">
        <f t="shared" si="122"/>
        <v>3.1469097770351229E-4</v>
      </c>
      <c r="EB101" s="8">
        <f t="shared" si="123"/>
        <v>1.218816067467543E-4</v>
      </c>
      <c r="EC101" s="8"/>
      <c r="ED101" s="32" t="s">
        <v>1</v>
      </c>
      <c r="EE101" s="32" t="s">
        <v>1</v>
      </c>
      <c r="EF101" s="32" t="e">
        <v>#VALUE!</v>
      </c>
      <c r="EG101" s="8" t="e">
        <f t="shared" si="87"/>
        <v>#VALUE!</v>
      </c>
      <c r="EH101" s="8" t="e">
        <f t="shared" si="124"/>
        <v>#VALUE!</v>
      </c>
      <c r="EI101" s="8" t="e">
        <f t="shared" si="125"/>
        <v>#VALUE!</v>
      </c>
      <c r="EJ101" s="8"/>
      <c r="EK101" s="32">
        <v>1365.79</v>
      </c>
      <c r="EL101" s="32">
        <v>48.3919</v>
      </c>
      <c r="EM101" s="32">
        <v>83.822879999999998</v>
      </c>
      <c r="EN101" s="8">
        <f t="shared" si="88"/>
        <v>1.7321675734988706</v>
      </c>
      <c r="EO101" s="8">
        <f t="shared" si="126"/>
        <v>-2.0069264409217617E-4</v>
      </c>
      <c r="EP101" s="8">
        <f t="shared" si="127"/>
        <v>-1.1414465145076491E-4</v>
      </c>
      <c r="EQ101" s="8"/>
      <c r="ER101" s="33">
        <v>2602.63</v>
      </c>
      <c r="ES101" s="33">
        <v>38.406199999999998</v>
      </c>
      <c r="ET101" s="33">
        <v>51.968160000000005</v>
      </c>
      <c r="EU101" s="1">
        <f t="shared" si="89"/>
        <v>1.3531190276569931</v>
      </c>
      <c r="EV101" s="1">
        <f t="shared" si="128"/>
        <v>1.88373803748157E-5</v>
      </c>
      <c r="EW101" s="1">
        <f t="shared" si="129"/>
        <v>1.4561248265820836E-5</v>
      </c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  <c r="IS101" s="29"/>
      <c r="IT101" s="29"/>
    </row>
    <row r="102" spans="1:254" s="30" customFormat="1" ht="16.5" x14ac:dyDescent="0.3">
      <c r="A102" s="4">
        <v>36189</v>
      </c>
      <c r="B102" s="1">
        <v>34.954799999999999</v>
      </c>
      <c r="C102" s="8">
        <f t="shared" si="67"/>
        <v>9.8314938148694893</v>
      </c>
      <c r="D102" s="1">
        <v>343.65790000000004</v>
      </c>
      <c r="E102" s="2">
        <f t="shared" si="130"/>
        <v>42.534450050792557</v>
      </c>
      <c r="F102" s="8">
        <f t="shared" si="90"/>
        <v>-4.691461969293901E-4</v>
      </c>
      <c r="G102" s="26">
        <f t="shared" si="91"/>
        <v>-4.7566580185431917E-4</v>
      </c>
      <c r="H102" s="1">
        <v>5517.61</v>
      </c>
      <c r="I102" s="1"/>
      <c r="J102" s="1">
        <v>43.75</v>
      </c>
      <c r="K102" s="8">
        <f t="shared" si="68"/>
        <v>9.974260571428573</v>
      </c>
      <c r="L102" s="1">
        <v>436.37390000000005</v>
      </c>
      <c r="M102" s="2">
        <f t="shared" si="92"/>
        <v>43.748182883720951</v>
      </c>
      <c r="N102" s="8">
        <f t="shared" si="93"/>
        <v>-1.867213299107578E-4</v>
      </c>
      <c r="O102" s="26">
        <f t="shared" si="94"/>
        <v>-2.0833614544812917E-4</v>
      </c>
      <c r="P102" s="1">
        <v>44995.5</v>
      </c>
      <c r="Q102" s="1"/>
      <c r="R102" s="1">
        <v>4878.46</v>
      </c>
      <c r="S102" s="1">
        <v>32.656199999999998</v>
      </c>
      <c r="T102" s="1">
        <v>161.00200000000001</v>
      </c>
      <c r="U102" s="2">
        <f t="shared" si="66"/>
        <v>4.9302123333394583</v>
      </c>
      <c r="V102" s="2">
        <f t="shared" si="95"/>
        <v>1.5245327902900687E-3</v>
      </c>
      <c r="W102" s="2">
        <f t="shared" si="69"/>
        <v>3.0527880596764589E-4</v>
      </c>
      <c r="X102" s="1"/>
      <c r="Y102" s="31">
        <v>39</v>
      </c>
      <c r="Z102" s="1">
        <v>57.221940000000004</v>
      </c>
      <c r="AA102" s="2">
        <f t="shared" si="70"/>
        <v>1.467229230769231</v>
      </c>
      <c r="AB102" s="2">
        <f t="shared" si="96"/>
        <v>-3.6115125282499899E-5</v>
      </c>
      <c r="AC102" s="2">
        <f t="shared" si="97"/>
        <v>-2.4036697252594053E-5</v>
      </c>
      <c r="AD102" s="1">
        <v>5095.3500000000004</v>
      </c>
      <c r="AE102" s="1"/>
      <c r="AF102" s="32">
        <v>1739.8400000000001</v>
      </c>
      <c r="AG102" s="32">
        <v>1279.6400000000001</v>
      </c>
      <c r="AH102" s="32">
        <v>10427.33</v>
      </c>
      <c r="AI102" s="32"/>
      <c r="AJ102" s="32">
        <v>3462.25</v>
      </c>
      <c r="AK102" s="32">
        <v>30.669700000000002</v>
      </c>
      <c r="AL102" s="32">
        <v>79.558250000000001</v>
      </c>
      <c r="AM102" s="7">
        <f t="shared" si="71"/>
        <v>2.5940341770542261</v>
      </c>
      <c r="AN102" s="7">
        <f t="shared" si="98"/>
        <v>-4.2311276338957962</v>
      </c>
      <c r="AO102" s="7">
        <f t="shared" si="99"/>
        <v>-1.725558814122337</v>
      </c>
      <c r="AP102" s="7"/>
      <c r="AQ102" s="32">
        <v>5777.16</v>
      </c>
      <c r="AR102" s="32">
        <v>35.125</v>
      </c>
      <c r="AS102" s="32">
        <v>170.7938</v>
      </c>
      <c r="AT102" s="32">
        <f t="shared" si="72"/>
        <v>4.8624569395017794</v>
      </c>
      <c r="AU102" s="32">
        <f t="shared" si="100"/>
        <v>-8.6516153748296182E-5</v>
      </c>
      <c r="AV102" s="32">
        <f t="shared" si="101"/>
        <v>-1.7435897443185411E-5</v>
      </c>
      <c r="AW102" s="32"/>
      <c r="AX102" s="32">
        <v>313.93</v>
      </c>
      <c r="AY102" s="32">
        <v>1.4710000000000001</v>
      </c>
      <c r="AZ102" s="32">
        <v>5.5734899999999996</v>
      </c>
      <c r="BA102" s="8">
        <f t="shared" si="73"/>
        <v>3.7889123045547244</v>
      </c>
      <c r="BB102" s="8">
        <f t="shared" si="102"/>
        <v>4.1303008736922605E-4</v>
      </c>
      <c r="BC102" s="8">
        <f t="shared" si="103"/>
        <v>1.0934204226795835E-4</v>
      </c>
      <c r="BD102" s="8"/>
      <c r="BE102" s="32">
        <v>74584.06</v>
      </c>
      <c r="BF102" s="32">
        <v>43</v>
      </c>
      <c r="BG102" s="32">
        <v>191.21689999999998</v>
      </c>
      <c r="BH102" s="8">
        <f t="shared" si="74"/>
        <v>4.4469046511627903</v>
      </c>
      <c r="BI102" s="8">
        <f t="shared" si="104"/>
        <v>-1.0220942887049823E-3</v>
      </c>
      <c r="BJ102" s="8">
        <f t="shared" si="105"/>
        <v>-2.361069975034269E-4</v>
      </c>
      <c r="BK102" s="8"/>
      <c r="BL102" s="32">
        <v>2869.7400000000002</v>
      </c>
      <c r="BM102" s="32">
        <v>37.25</v>
      </c>
      <c r="BN102" s="32">
        <v>48.60707</v>
      </c>
      <c r="BO102" s="8">
        <f t="shared" si="75"/>
        <v>1.3048877852348992</v>
      </c>
      <c r="BP102" s="8">
        <f t="shared" si="106"/>
        <v>-6.1802373951094268E-5</v>
      </c>
      <c r="BQ102" s="8">
        <f t="shared" si="107"/>
        <v>-4.482395155758212E-5</v>
      </c>
      <c r="BR102" s="8"/>
      <c r="BS102" s="32">
        <v>86217.06</v>
      </c>
      <c r="BT102" s="32">
        <v>35.234400000000001</v>
      </c>
      <c r="BU102" s="32">
        <v>234.94280000000001</v>
      </c>
      <c r="BV102" s="8">
        <f t="shared" si="76"/>
        <v>6.667994914061258</v>
      </c>
      <c r="BW102" s="8">
        <f t="shared" si="108"/>
        <v>-1.6779917075516765E-3</v>
      </c>
      <c r="BX102" s="8">
        <f t="shared" si="109"/>
        <v>-2.7334669337619744E-4</v>
      </c>
      <c r="BY102" s="8"/>
      <c r="BZ102" s="32">
        <v>2891.4900000000002</v>
      </c>
      <c r="CA102" s="32">
        <v>45.09</v>
      </c>
      <c r="CB102" s="32">
        <v>120.57599999999999</v>
      </c>
      <c r="CC102" s="8">
        <f t="shared" si="77"/>
        <v>2.6741184298070522</v>
      </c>
      <c r="CD102" s="8">
        <f t="shared" si="110"/>
        <v>4.0312060973735596E-4</v>
      </c>
      <c r="CE102" s="8">
        <f t="shared" si="111"/>
        <v>1.5038702543068716E-4</v>
      </c>
      <c r="CF102" s="8"/>
      <c r="CG102" s="32">
        <v>2220.4700000000003</v>
      </c>
      <c r="CH102" s="32">
        <v>54</v>
      </c>
      <c r="CI102" s="8">
        <f t="shared" si="78"/>
        <v>1.9560148148148149</v>
      </c>
      <c r="CJ102" s="32">
        <v>105.62480000000001</v>
      </c>
      <c r="CK102" s="8">
        <f t="shared" si="79"/>
        <v>5.5749805753513293E-6</v>
      </c>
      <c r="CL102" s="26">
        <f t="shared" si="80"/>
        <v>5.5944055979972873E-6</v>
      </c>
      <c r="CM102" s="26"/>
      <c r="CN102" s="32">
        <v>2675.77</v>
      </c>
      <c r="CO102" s="32">
        <v>42.5625</v>
      </c>
      <c r="CP102" s="32">
        <v>114.46490000000001</v>
      </c>
      <c r="CQ102" s="8">
        <f t="shared" si="81"/>
        <v>2.6893368575624086</v>
      </c>
      <c r="CR102" s="8">
        <f t="shared" si="112"/>
        <v>-9.6280359137115981E-5</v>
      </c>
      <c r="CS102" s="8">
        <f t="shared" si="113"/>
        <v>-3.6065573758348179E-5</v>
      </c>
      <c r="CT102" s="8"/>
      <c r="CU102" s="32">
        <v>14585.130000000001</v>
      </c>
      <c r="CV102" s="32">
        <v>9.2295999999999996</v>
      </c>
      <c r="CW102" s="32">
        <v>53.144040000000004</v>
      </c>
      <c r="CX102" s="8">
        <f t="shared" si="82"/>
        <v>5.7580003467105838</v>
      </c>
      <c r="CY102" s="8">
        <f t="shared" si="114"/>
        <v>2.3060625718265846E-3</v>
      </c>
      <c r="CZ102" s="8">
        <f t="shared" si="115"/>
        <v>4.5030509606824864E-4</v>
      </c>
      <c r="DA102" s="8"/>
      <c r="DB102" s="32">
        <v>9797.69</v>
      </c>
      <c r="DC102" s="32">
        <v>42.875</v>
      </c>
      <c r="DD102" s="32">
        <v>166.92870000000002</v>
      </c>
      <c r="DE102" s="8">
        <f t="shared" si="83"/>
        <v>3.8933807580174933</v>
      </c>
      <c r="DF102" s="8">
        <f t="shared" si="116"/>
        <v>5.0569729035295635E-4</v>
      </c>
      <c r="DG102" s="8">
        <f t="shared" si="117"/>
        <v>1.3174285460149093E-4</v>
      </c>
      <c r="DH102" s="8"/>
      <c r="DI102" s="32">
        <v>2055.0100000000002</v>
      </c>
      <c r="DJ102" s="32">
        <v>33.4375</v>
      </c>
      <c r="DK102" s="32">
        <v>115.73740000000001</v>
      </c>
      <c r="DL102" s="8">
        <f t="shared" si="84"/>
        <v>3.4613054205607479</v>
      </c>
      <c r="DM102" s="8">
        <f t="shared" si="118"/>
        <v>-2.1181976463358243E-5</v>
      </c>
      <c r="DN102" s="8">
        <f t="shared" si="119"/>
        <v>-6.4449064200999828E-6</v>
      </c>
      <c r="DO102" s="8"/>
      <c r="DP102" s="32">
        <v>36099.32</v>
      </c>
      <c r="DQ102" s="32">
        <v>27.890600000000003</v>
      </c>
      <c r="DR102" s="32">
        <v>176.16210000000001</v>
      </c>
      <c r="DS102" s="8">
        <f t="shared" si="85"/>
        <v>6.3161817960172959</v>
      </c>
      <c r="DT102" s="8">
        <f t="shared" si="120"/>
        <v>-1.5082443170363336E-5</v>
      </c>
      <c r="DU102" s="8">
        <f t="shared" si="121"/>
        <v>-2.6069792298244465E-6</v>
      </c>
      <c r="DV102" s="8"/>
      <c r="DW102" s="32">
        <v>5591.55</v>
      </c>
      <c r="DX102" s="32">
        <v>69.446300000000008</v>
      </c>
      <c r="DY102" s="32">
        <v>174.78830000000002</v>
      </c>
      <c r="DZ102" s="8">
        <f t="shared" si="86"/>
        <v>2.5168842688523361</v>
      </c>
      <c r="EA102" s="8">
        <f t="shared" si="122"/>
        <v>-1.4503828039974038E-4</v>
      </c>
      <c r="EB102" s="8">
        <f t="shared" si="123"/>
        <v>-5.7479241029945172E-5</v>
      </c>
      <c r="EC102" s="8"/>
      <c r="ED102" s="32" t="s">
        <v>1</v>
      </c>
      <c r="EE102" s="32" t="s">
        <v>1</v>
      </c>
      <c r="EF102" s="32" t="e">
        <v>#VALUE!</v>
      </c>
      <c r="EG102" s="8" t="e">
        <f t="shared" si="87"/>
        <v>#VALUE!</v>
      </c>
      <c r="EH102" s="8" t="e">
        <f t="shared" si="124"/>
        <v>#VALUE!</v>
      </c>
      <c r="EI102" s="8" t="e">
        <f t="shared" si="125"/>
        <v>#VALUE!</v>
      </c>
      <c r="EJ102" s="8"/>
      <c r="EK102" s="32">
        <v>1528</v>
      </c>
      <c r="EL102" s="32">
        <v>53.768700000000003</v>
      </c>
      <c r="EM102" s="32">
        <v>93.136560000000003</v>
      </c>
      <c r="EN102" s="8">
        <f t="shared" si="88"/>
        <v>1.7321705750743461</v>
      </c>
      <c r="EO102" s="8">
        <f t="shared" si="126"/>
        <v>2.6557855763137758E-4</v>
      </c>
      <c r="EP102" s="8">
        <f t="shared" si="127"/>
        <v>1.6139081127164445E-4</v>
      </c>
      <c r="EQ102" s="8"/>
      <c r="ER102" s="33">
        <v>2670.4</v>
      </c>
      <c r="ES102" s="33">
        <v>39.406199999999998</v>
      </c>
      <c r="ET102" s="33">
        <v>53.321280000000002</v>
      </c>
      <c r="EU102" s="1">
        <f t="shared" si="89"/>
        <v>1.3531190523318666</v>
      </c>
      <c r="EV102" s="1">
        <f t="shared" si="128"/>
        <v>1.2990018052738075E-6</v>
      </c>
      <c r="EW102" s="1">
        <f t="shared" si="129"/>
        <v>9.7234300455717459E-7</v>
      </c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  <c r="IM102" s="29"/>
      <c r="IN102" s="29"/>
      <c r="IO102" s="29"/>
      <c r="IP102" s="29"/>
      <c r="IQ102" s="29"/>
      <c r="IR102" s="29"/>
      <c r="IS102" s="29"/>
      <c r="IT102" s="29"/>
    </row>
    <row r="103" spans="1:254" s="30" customFormat="1" ht="16.5" x14ac:dyDescent="0.3">
      <c r="A103" s="4">
        <v>36217</v>
      </c>
      <c r="B103" s="1">
        <v>33.434100000000001</v>
      </c>
      <c r="C103" s="8">
        <f t="shared" si="67"/>
        <v>9.8314983803960612</v>
      </c>
      <c r="D103" s="1">
        <v>328.70729999999998</v>
      </c>
      <c r="E103" s="2">
        <f t="shared" si="130"/>
        <v>40.684016730896396</v>
      </c>
      <c r="F103" s="8">
        <f t="shared" si="90"/>
        <v>-1.5611567008681773E-4</v>
      </c>
      <c r="G103" s="26">
        <f t="shared" si="91"/>
        <v>-1.5264427193883989E-4</v>
      </c>
      <c r="H103" s="1">
        <v>5277.57</v>
      </c>
      <c r="I103" s="1"/>
      <c r="J103" s="1">
        <v>37.531300000000002</v>
      </c>
      <c r="K103" s="8">
        <f t="shared" si="68"/>
        <v>10.093817693498494</v>
      </c>
      <c r="L103" s="1">
        <v>378.83410000000003</v>
      </c>
      <c r="M103" s="2">
        <f t="shared" si="92"/>
        <v>37.529690132093044</v>
      </c>
      <c r="N103" s="8">
        <f t="shared" si="93"/>
        <v>-4.8588791530509248</v>
      </c>
      <c r="O103" s="26">
        <f t="shared" si="94"/>
        <v>-4.4871342155428167</v>
      </c>
      <c r="P103" s="1">
        <v>38599.71</v>
      </c>
      <c r="Q103" s="1"/>
      <c r="R103" s="1">
        <v>4771.08</v>
      </c>
      <c r="S103" s="1">
        <v>31.9375</v>
      </c>
      <c r="T103" s="1">
        <v>157.45839999999998</v>
      </c>
      <c r="U103" s="2">
        <f t="shared" si="66"/>
        <v>4.9302043052837572</v>
      </c>
      <c r="V103" s="2">
        <f t="shared" si="95"/>
        <v>-1.278308914897875E-3</v>
      </c>
      <c r="W103" s="2">
        <f t="shared" si="69"/>
        <v>-2.5639602897431502E-4</v>
      </c>
      <c r="X103" s="1"/>
      <c r="Y103" s="31">
        <v>37.5625</v>
      </c>
      <c r="Z103" s="1">
        <v>55.112790000000004</v>
      </c>
      <c r="AA103" s="2">
        <f t="shared" si="70"/>
        <v>1.4672290183028287</v>
      </c>
      <c r="AB103" s="2">
        <f t="shared" si="96"/>
        <v>-1.1933677965389501E-5</v>
      </c>
      <c r="AC103" s="2">
        <f t="shared" si="97"/>
        <v>-7.9807692312527934E-6</v>
      </c>
      <c r="AD103" s="1">
        <v>4907.54</v>
      </c>
      <c r="AE103" s="1"/>
      <c r="AF103" s="32">
        <v>1685.77</v>
      </c>
      <c r="AG103" s="32">
        <v>1238.33</v>
      </c>
      <c r="AH103" s="32">
        <v>10097.120000000001</v>
      </c>
      <c r="AI103" s="32"/>
      <c r="AJ103" s="32">
        <v>2934.9</v>
      </c>
      <c r="AK103" s="32">
        <v>25.9983</v>
      </c>
      <c r="AL103" s="32">
        <v>67.4405</v>
      </c>
      <c r="AM103" s="7">
        <f t="shared" si="71"/>
        <v>2.5940349945958006</v>
      </c>
      <c r="AN103" s="7">
        <f t="shared" si="98"/>
        <v>6.0088794757727496E-5</v>
      </c>
      <c r="AO103" s="7">
        <f t="shared" si="99"/>
        <v>2.1254691112915225E-5</v>
      </c>
      <c r="AP103" s="7"/>
      <c r="AQ103" s="32">
        <v>5504.79</v>
      </c>
      <c r="AR103" s="32">
        <v>33.281300000000002</v>
      </c>
      <c r="AS103" s="32">
        <v>161.82859999999999</v>
      </c>
      <c r="AT103" s="32">
        <f t="shared" si="72"/>
        <v>4.8624482817678389</v>
      </c>
      <c r="AU103" s="32">
        <f t="shared" si="100"/>
        <v>-1.4398781209138838E-3</v>
      </c>
      <c r="AV103" s="32">
        <f t="shared" si="101"/>
        <v>-2.8814064057769428E-4</v>
      </c>
      <c r="AW103" s="32"/>
      <c r="AX103" s="32">
        <v>265.34000000000003</v>
      </c>
      <c r="AY103" s="32">
        <v>1.2433000000000001</v>
      </c>
      <c r="AZ103" s="32">
        <v>4.7490100000000002</v>
      </c>
      <c r="BA103" s="8">
        <f t="shared" si="73"/>
        <v>3.8196814928014153</v>
      </c>
      <c r="BB103" s="8">
        <f t="shared" si="102"/>
        <v>0.15880747283823365</v>
      </c>
      <c r="BC103" s="8">
        <f t="shared" si="103"/>
        <v>3.8255331747111265E-2</v>
      </c>
      <c r="BD103" s="8"/>
      <c r="BE103" s="32">
        <v>74692.44</v>
      </c>
      <c r="BF103" s="32">
        <v>43.0625</v>
      </c>
      <c r="BG103" s="32">
        <v>191.4949</v>
      </c>
      <c r="BH103" s="8">
        <f t="shared" si="74"/>
        <v>4.4469062409288824</v>
      </c>
      <c r="BI103" s="8">
        <f t="shared" si="104"/>
        <v>3.0421112134379632E-4</v>
      </c>
      <c r="BJ103" s="8">
        <f t="shared" si="105"/>
        <v>6.8459302366374875E-5</v>
      </c>
      <c r="BK103" s="8"/>
      <c r="BL103" s="32">
        <v>2984.57</v>
      </c>
      <c r="BM103" s="32">
        <v>38.4375</v>
      </c>
      <c r="BN103" s="32">
        <v>50.156630000000007</v>
      </c>
      <c r="BO103" s="8">
        <f t="shared" si="75"/>
        <v>1.3048879349593498</v>
      </c>
      <c r="BP103" s="8">
        <f t="shared" si="106"/>
        <v>7.3936703616246381E-6</v>
      </c>
      <c r="BQ103" s="8">
        <f t="shared" si="107"/>
        <v>5.755033561927192E-6</v>
      </c>
      <c r="BR103" s="8"/>
      <c r="BS103" s="32">
        <v>73391.69</v>
      </c>
      <c r="BT103" s="32">
        <v>29.984400000000001</v>
      </c>
      <c r="BU103" s="32">
        <v>199.93580000000003</v>
      </c>
      <c r="BV103" s="8">
        <f t="shared" si="76"/>
        <v>6.6679940235589177</v>
      </c>
      <c r="BW103" s="8">
        <f t="shared" si="108"/>
        <v>-1.9363020552572207E-4</v>
      </c>
      <c r="BX103" s="8">
        <f t="shared" si="109"/>
        <v>-2.6701178384769264E-5</v>
      </c>
      <c r="BY103" s="8"/>
      <c r="BZ103" s="32">
        <v>2847.7400000000002</v>
      </c>
      <c r="CA103" s="32">
        <v>44.407800000000002</v>
      </c>
      <c r="CB103" s="32">
        <v>118.83340000000001</v>
      </c>
      <c r="CC103" s="8">
        <f t="shared" si="77"/>
        <v>2.67595782722855</v>
      </c>
      <c r="CD103" s="8">
        <f t="shared" si="110"/>
        <v>0.22018451652117452</v>
      </c>
      <c r="CE103" s="8">
        <f t="shared" si="111"/>
        <v>8.1683592814392192E-2</v>
      </c>
      <c r="CF103" s="8"/>
      <c r="CG103" s="32">
        <v>2174.21</v>
      </c>
      <c r="CH103" s="32">
        <v>52.875</v>
      </c>
      <c r="CI103" s="8">
        <f t="shared" si="78"/>
        <v>1.9560151300236408</v>
      </c>
      <c r="CJ103" s="32">
        <v>103.4243</v>
      </c>
      <c r="CK103" s="8">
        <f t="shared" si="79"/>
        <v>-1.6843971635607802E-5</v>
      </c>
      <c r="CL103" s="26">
        <f t="shared" si="80"/>
        <v>-1.6666666665443586E-5</v>
      </c>
      <c r="CM103" s="26"/>
      <c r="CN103" s="32">
        <v>2691.56</v>
      </c>
      <c r="CO103" s="32">
        <v>42.6875</v>
      </c>
      <c r="CP103" s="32">
        <v>114.80110000000001</v>
      </c>
      <c r="CQ103" s="8">
        <f t="shared" si="81"/>
        <v>2.6893376281112737</v>
      </c>
      <c r="CR103" s="8">
        <f t="shared" si="112"/>
        <v>8.8330328059750497E-5</v>
      </c>
      <c r="CS103" s="8">
        <f t="shared" si="113"/>
        <v>3.2892804687267851E-5</v>
      </c>
      <c r="CT103" s="8"/>
      <c r="CU103" s="32">
        <v>14716.82</v>
      </c>
      <c r="CV103" s="32">
        <v>9.3130000000000006</v>
      </c>
      <c r="CW103" s="32">
        <v>53.623890000000003</v>
      </c>
      <c r="CX103" s="8">
        <f t="shared" si="82"/>
        <v>5.7579609148502096</v>
      </c>
      <c r="CY103" s="8">
        <f t="shared" si="114"/>
        <v>-2.1050290541038759E-3</v>
      </c>
      <c r="CZ103" s="8">
        <f t="shared" si="115"/>
        <v>-3.6722891566964844E-4</v>
      </c>
      <c r="DA103" s="8"/>
      <c r="DB103" s="32">
        <v>10067.450000000001</v>
      </c>
      <c r="DC103" s="32">
        <v>43.979199999999999</v>
      </c>
      <c r="DD103" s="32">
        <v>171.2276</v>
      </c>
      <c r="DE103" s="8">
        <f t="shared" si="83"/>
        <v>3.8933768690653765</v>
      </c>
      <c r="DF103" s="8">
        <f t="shared" si="116"/>
        <v>-6.5753682934404257E-4</v>
      </c>
      <c r="DG103" s="8">
        <f t="shared" si="117"/>
        <v>-1.7103300293186408E-4</v>
      </c>
      <c r="DH103" s="8"/>
      <c r="DI103" s="32">
        <v>2006.99</v>
      </c>
      <c r="DJ103" s="32">
        <v>32.656300000000002</v>
      </c>
      <c r="DK103" s="32">
        <v>113.0333</v>
      </c>
      <c r="DL103" s="8">
        <f t="shared" si="84"/>
        <v>3.4613014946579983</v>
      </c>
      <c r="DM103" s="8">
        <f t="shared" si="118"/>
        <v>-4.4906576007409796E-4</v>
      </c>
      <c r="DN103" s="8">
        <f t="shared" si="119"/>
        <v>-1.282054579614389E-4</v>
      </c>
      <c r="DO103" s="8"/>
      <c r="DP103" s="32">
        <v>31650.100000000002</v>
      </c>
      <c r="DQ103" s="32">
        <v>24.453100000000003</v>
      </c>
      <c r="DR103" s="32">
        <v>154.45020000000002</v>
      </c>
      <c r="DS103" s="8">
        <f t="shared" si="85"/>
        <v>6.3161807705362509</v>
      </c>
      <c r="DT103" s="8">
        <f t="shared" si="120"/>
        <v>-1.6951832344187952E-4</v>
      </c>
      <c r="DU103" s="8">
        <f t="shared" si="121"/>
        <v>-2.5076190539152776E-5</v>
      </c>
      <c r="DV103" s="8"/>
      <c r="DW103" s="32">
        <v>6210.72</v>
      </c>
      <c r="DX103" s="32">
        <v>77.136300000000006</v>
      </c>
      <c r="DY103" s="32">
        <v>194.1431</v>
      </c>
      <c r="DZ103" s="8">
        <f t="shared" si="86"/>
        <v>2.5168837499335592</v>
      </c>
      <c r="EA103" s="8">
        <f t="shared" si="122"/>
        <v>-9.5722715412435607E-5</v>
      </c>
      <c r="EB103" s="8">
        <f t="shared" si="123"/>
        <v>-4.0027474462078771E-5</v>
      </c>
      <c r="EC103" s="8"/>
      <c r="ED103" s="32" t="s">
        <v>1</v>
      </c>
      <c r="EE103" s="32" t="s">
        <v>1</v>
      </c>
      <c r="EF103" s="32" t="e">
        <v>#VALUE!</v>
      </c>
      <c r="EG103" s="8" t="e">
        <f t="shared" si="87"/>
        <v>#VALUE!</v>
      </c>
      <c r="EH103" s="8" t="e">
        <f t="shared" si="124"/>
        <v>#VALUE!</v>
      </c>
      <c r="EI103" s="8" t="e">
        <f t="shared" si="125"/>
        <v>#VALUE!</v>
      </c>
      <c r="EJ103" s="8"/>
      <c r="EK103" s="32">
        <v>1467.51</v>
      </c>
      <c r="EL103" s="32">
        <v>51.6404</v>
      </c>
      <c r="EM103" s="32">
        <v>89.449880000000007</v>
      </c>
      <c r="EN103" s="8">
        <f t="shared" si="88"/>
        <v>1.7321686121718656</v>
      </c>
      <c r="EO103" s="8">
        <f t="shared" si="126"/>
        <v>-1.7919968799601308E-4</v>
      </c>
      <c r="EP103" s="8">
        <f t="shared" si="127"/>
        <v>-1.0136506925562117E-4</v>
      </c>
      <c r="EQ103" s="8"/>
      <c r="ER103" s="33">
        <v>2880.05</v>
      </c>
      <c r="ES103" s="33">
        <v>42.5</v>
      </c>
      <c r="ET103" s="33">
        <v>57.507469999999998</v>
      </c>
      <c r="EU103" s="1">
        <f t="shared" si="89"/>
        <v>1.3531169411764705</v>
      </c>
      <c r="EV103" s="1">
        <f t="shared" si="128"/>
        <v>-1.1698835680033285E-4</v>
      </c>
      <c r="EW103" s="1">
        <f t="shared" si="129"/>
        <v>-8.9724104340049848E-5</v>
      </c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  <c r="IM103" s="29"/>
      <c r="IN103" s="29"/>
      <c r="IO103" s="29"/>
      <c r="IP103" s="29"/>
      <c r="IQ103" s="29"/>
      <c r="IR103" s="29"/>
      <c r="IS103" s="29"/>
      <c r="IT103" s="29"/>
    </row>
    <row r="104" spans="1:254" s="30" customFormat="1" ht="16.5" x14ac:dyDescent="0.3">
      <c r="A104" s="4">
        <v>36250</v>
      </c>
      <c r="B104" s="1">
        <v>36.871300000000005</v>
      </c>
      <c r="C104" s="8">
        <f t="shared" si="67"/>
        <v>9.8266836265604951</v>
      </c>
      <c r="D104" s="1">
        <v>362.32260000000002</v>
      </c>
      <c r="E104" s="2">
        <f t="shared" si="130"/>
        <v>45.022713952625928</v>
      </c>
      <c r="F104" s="8">
        <f t="shared" si="90"/>
        <v>0.16925159715550325</v>
      </c>
      <c r="G104" s="26">
        <f t="shared" si="91"/>
        <v>0.17752623309731774</v>
      </c>
      <c r="H104" s="1">
        <v>5840.39</v>
      </c>
      <c r="I104" s="1"/>
      <c r="J104" s="1">
        <v>44.8125</v>
      </c>
      <c r="K104" s="8">
        <f t="shared" si="68"/>
        <v>10.093826499302651</v>
      </c>
      <c r="L104" s="1">
        <v>452.32960000000003</v>
      </c>
      <c r="M104" s="2">
        <f t="shared" si="92"/>
        <v>44.810640837209327</v>
      </c>
      <c r="N104" s="8">
        <f t="shared" si="93"/>
        <v>-3.625516881701003E-4</v>
      </c>
      <c r="O104" s="26">
        <f t="shared" si="94"/>
        <v>-3.9461009873775765E-4</v>
      </c>
      <c r="P104" s="1">
        <v>46088.25</v>
      </c>
      <c r="Q104" s="1"/>
      <c r="R104" s="1">
        <v>4595.4000000000005</v>
      </c>
      <c r="S104" s="1">
        <v>30.6875</v>
      </c>
      <c r="T104" s="1">
        <v>151.38239999999999</v>
      </c>
      <c r="U104" s="2">
        <f t="shared" si="66"/>
        <v>4.933031364562118</v>
      </c>
      <c r="V104" s="2">
        <f t="shared" si="95"/>
        <v>0.43655562458818592</v>
      </c>
      <c r="W104" s="2">
        <f t="shared" si="69"/>
        <v>8.6755381604702642E-2</v>
      </c>
      <c r="X104" s="1"/>
      <c r="Y104" s="31">
        <v>39.1875</v>
      </c>
      <c r="Z104" s="1">
        <v>57.835929999999998</v>
      </c>
      <c r="AA104" s="2">
        <f t="shared" si="70"/>
        <v>1.4758770015948963</v>
      </c>
      <c r="AB104" s="2">
        <f t="shared" si="96"/>
        <v>0.48838932171021182</v>
      </c>
      <c r="AC104" s="2">
        <f t="shared" si="97"/>
        <v>0.3388928452578992</v>
      </c>
      <c r="AD104" s="1">
        <v>5137.33</v>
      </c>
      <c r="AE104" s="1"/>
      <c r="AF104" s="32">
        <v>1753.21</v>
      </c>
      <c r="AG104" s="32">
        <v>1286.3700000000001</v>
      </c>
      <c r="AH104" s="32">
        <v>10513.2</v>
      </c>
      <c r="AI104" s="32"/>
      <c r="AJ104" s="32">
        <v>3002.59</v>
      </c>
      <c r="AK104" s="32">
        <v>26.5364</v>
      </c>
      <c r="AL104" s="32">
        <v>68.829630000000009</v>
      </c>
      <c r="AM104" s="7">
        <f t="shared" si="71"/>
        <v>2.593781748843099</v>
      </c>
      <c r="AN104" s="7">
        <f t="shared" si="98"/>
        <v>-1.7254915821296131E-2</v>
      </c>
      <c r="AO104" s="7">
        <f t="shared" si="99"/>
        <v>-6.7202305919955574E-3</v>
      </c>
      <c r="AP104" s="7"/>
      <c r="AQ104" s="32">
        <v>5835.59</v>
      </c>
      <c r="AR104" s="32">
        <v>35.281300000000002</v>
      </c>
      <c r="AS104" s="32">
        <v>171.55360000000002</v>
      </c>
      <c r="AT104" s="32">
        <f t="shared" si="72"/>
        <v>4.8624512135323812</v>
      </c>
      <c r="AU104" s="32">
        <f t="shared" si="100"/>
        <v>4.8869905648808894E-4</v>
      </c>
      <c r="AV104" s="32">
        <f t="shared" si="101"/>
        <v>1.0343646433597087E-4</v>
      </c>
      <c r="AW104" s="32"/>
      <c r="AX104" s="32">
        <v>273.92</v>
      </c>
      <c r="AY104" s="32">
        <v>1.2835000000000001</v>
      </c>
      <c r="AZ104" s="32">
        <v>4.9024800000000006</v>
      </c>
      <c r="BA104" s="8">
        <f t="shared" si="73"/>
        <v>3.8196182313985201</v>
      </c>
      <c r="BB104" s="8">
        <f t="shared" si="102"/>
        <v>-3.0528339871475674E-4</v>
      </c>
      <c r="BC104" s="8">
        <f t="shared" si="103"/>
        <v>-8.1196010616929604E-5</v>
      </c>
      <c r="BD104" s="8"/>
      <c r="BE104" s="32">
        <v>80033.13</v>
      </c>
      <c r="BF104" s="32">
        <v>46.093700000000005</v>
      </c>
      <c r="BG104" s="32">
        <v>204.97450000000001</v>
      </c>
      <c r="BH104" s="8">
        <f t="shared" si="74"/>
        <v>4.4469092305456055</v>
      </c>
      <c r="BI104" s="8">
        <f t="shared" si="104"/>
        <v>5.9264577421282378E-4</v>
      </c>
      <c r="BJ104" s="8">
        <f t="shared" si="105"/>
        <v>1.3780249634187669E-4</v>
      </c>
      <c r="BK104" s="8"/>
      <c r="BL104" s="32">
        <v>3445.6</v>
      </c>
      <c r="BM104" s="32">
        <v>44.375</v>
      </c>
      <c r="BN104" s="32">
        <v>58.004309999999997</v>
      </c>
      <c r="BO104" s="8">
        <f t="shared" si="75"/>
        <v>1.30713938028169</v>
      </c>
      <c r="BP104" s="8">
        <f t="shared" si="106"/>
        <v>0.12175922121145508</v>
      </c>
      <c r="BQ104" s="8">
        <f t="shared" si="107"/>
        <v>9.9907886178847605E-2</v>
      </c>
      <c r="BR104" s="8"/>
      <c r="BS104" s="32">
        <v>72741.56</v>
      </c>
      <c r="BT104" s="32">
        <v>29.718700000000002</v>
      </c>
      <c r="BU104" s="32">
        <v>198.16460000000001</v>
      </c>
      <c r="BV104" s="8">
        <f t="shared" si="76"/>
        <v>6.6680103773045252</v>
      </c>
      <c r="BW104" s="8">
        <f t="shared" si="108"/>
        <v>3.2552163339198362E-3</v>
      </c>
      <c r="BX104" s="8">
        <f t="shared" si="109"/>
        <v>4.8601205958598293E-4</v>
      </c>
      <c r="BY104" s="8"/>
      <c r="BZ104" s="32">
        <v>3116.21</v>
      </c>
      <c r="CA104" s="32">
        <v>48.594300000000004</v>
      </c>
      <c r="CB104" s="32">
        <v>130.03630000000001</v>
      </c>
      <c r="CC104" s="8">
        <f t="shared" si="77"/>
        <v>2.6759578798336432</v>
      </c>
      <c r="CD104" s="8">
        <f t="shared" si="110"/>
        <v>6.5459068778946478E-6</v>
      </c>
      <c r="CE104" s="8">
        <f t="shared" si="111"/>
        <v>2.5563076633261517E-6</v>
      </c>
      <c r="CF104" s="8"/>
      <c r="CG104" s="32">
        <v>1940.3400000000001</v>
      </c>
      <c r="CH104" s="32">
        <v>47.1875</v>
      </c>
      <c r="CI104" s="8">
        <f t="shared" si="78"/>
        <v>1.9623457483443709</v>
      </c>
      <c r="CJ104" s="32">
        <v>92.598190000000002</v>
      </c>
      <c r="CK104" s="8">
        <f t="shared" si="79"/>
        <v>-0.31672874785902877</v>
      </c>
      <c r="CL104" s="26">
        <f t="shared" si="80"/>
        <v>-0.29872605200945479</v>
      </c>
      <c r="CM104" s="26"/>
      <c r="CN104" s="32">
        <v>2947.71</v>
      </c>
      <c r="CO104" s="32">
        <v>46.75</v>
      </c>
      <c r="CP104" s="32">
        <v>125.8126</v>
      </c>
      <c r="CQ104" s="8">
        <f t="shared" si="81"/>
        <v>2.6911786096256685</v>
      </c>
      <c r="CR104" s="8">
        <f t="shared" si="112"/>
        <v>0.22148268690505754</v>
      </c>
      <c r="CS104" s="8">
        <f t="shared" si="113"/>
        <v>8.6065885797957264E-2</v>
      </c>
      <c r="CT104" s="8"/>
      <c r="CU104" s="32">
        <v>10419.780000000001</v>
      </c>
      <c r="CV104" s="32">
        <v>6.5937999999999999</v>
      </c>
      <c r="CW104" s="32">
        <v>37.968599999999995</v>
      </c>
      <c r="CX104" s="8">
        <f t="shared" si="82"/>
        <v>5.7582274257635957</v>
      </c>
      <c r="CY104" s="8">
        <f t="shared" si="114"/>
        <v>1.2205199084605541E-2</v>
      </c>
      <c r="CZ104" s="8">
        <f t="shared" si="115"/>
        <v>1.7573196606832653E-3</v>
      </c>
      <c r="DA104" s="8"/>
      <c r="DB104" s="32">
        <v>10587.28</v>
      </c>
      <c r="DC104" s="32">
        <v>46.25</v>
      </c>
      <c r="DD104" s="32">
        <v>179.42789999999999</v>
      </c>
      <c r="DE104" s="8">
        <f t="shared" si="83"/>
        <v>3.8795221621621621</v>
      </c>
      <c r="DF104" s="8">
        <f t="shared" si="116"/>
        <v>-2.4291145882500556</v>
      </c>
      <c r="DG104" s="8">
        <f t="shared" si="117"/>
        <v>-0.64078019427365085</v>
      </c>
      <c r="DH104" s="8"/>
      <c r="DI104" s="32">
        <v>2184.7600000000002</v>
      </c>
      <c r="DJ104" s="32">
        <v>35.3125</v>
      </c>
      <c r="DK104" s="32">
        <v>122.81830000000001</v>
      </c>
      <c r="DL104" s="8">
        <f t="shared" si="84"/>
        <v>3.4780403539823013</v>
      </c>
      <c r="DM104" s="8">
        <f t="shared" si="118"/>
        <v>1.9739433769058872</v>
      </c>
      <c r="DN104" s="8">
        <f t="shared" si="119"/>
        <v>0.5910909698894482</v>
      </c>
      <c r="DO104" s="8"/>
      <c r="DP104" s="32">
        <v>35452.160000000003</v>
      </c>
      <c r="DQ104" s="32">
        <v>27.390600000000003</v>
      </c>
      <c r="DR104" s="32">
        <v>174.99260000000001</v>
      </c>
      <c r="DS104" s="8">
        <f t="shared" si="85"/>
        <v>6.3887830131504968</v>
      </c>
      <c r="DT104" s="8">
        <f t="shared" si="120"/>
        <v>11.959143046558239</v>
      </c>
      <c r="DU104" s="8">
        <f t="shared" si="121"/>
        <v>1.9886189865497528</v>
      </c>
      <c r="DV104" s="8"/>
      <c r="DW104" s="32">
        <v>6126.95</v>
      </c>
      <c r="DX104" s="32">
        <v>75.834900000000005</v>
      </c>
      <c r="DY104" s="32">
        <v>189.33410000000001</v>
      </c>
      <c r="DZ104" s="8">
        <f t="shared" si="86"/>
        <v>2.4966618272062071</v>
      </c>
      <c r="EA104" s="8">
        <f t="shared" si="122"/>
        <v>-3.8773231530506789</v>
      </c>
      <c r="EB104" s="8">
        <f t="shared" si="123"/>
        <v>-1.5335274878364511</v>
      </c>
      <c r="EC104" s="8"/>
      <c r="ED104" s="32" t="s">
        <v>1</v>
      </c>
      <c r="EE104" s="32" t="s">
        <v>1</v>
      </c>
      <c r="EF104" s="32" t="e">
        <v>#VALUE!</v>
      </c>
      <c r="EG104" s="8" t="e">
        <f t="shared" si="87"/>
        <v>#VALUE!</v>
      </c>
      <c r="EH104" s="8" t="e">
        <f t="shared" si="124"/>
        <v>#VALUE!</v>
      </c>
      <c r="EI104" s="8" t="e">
        <f t="shared" si="125"/>
        <v>#VALUE!</v>
      </c>
      <c r="EJ104" s="8"/>
      <c r="EK104" s="32">
        <v>1316.31</v>
      </c>
      <c r="EL104" s="32">
        <v>46.319500000000005</v>
      </c>
      <c r="EM104" s="32">
        <v>80.233249999999998</v>
      </c>
      <c r="EN104" s="8">
        <f t="shared" si="88"/>
        <v>1.7321700363777672</v>
      </c>
      <c r="EO104" s="8">
        <f t="shared" si="126"/>
        <v>1.2083185757879099E-4</v>
      </c>
      <c r="EP104" s="8">
        <f t="shared" si="127"/>
        <v>6.5968505257529841E-5</v>
      </c>
      <c r="EQ104" s="8"/>
      <c r="ER104" s="33">
        <v>3073.9900000000002</v>
      </c>
      <c r="ES104" s="33">
        <v>45.3125</v>
      </c>
      <c r="ET104" s="33">
        <v>61.313110000000002</v>
      </c>
      <c r="EU104" s="1">
        <f t="shared" si="89"/>
        <v>1.3531169103448277</v>
      </c>
      <c r="EV104" s="1">
        <f t="shared" si="128"/>
        <v>-1.8317168395906581E-6</v>
      </c>
      <c r="EW104" s="1">
        <f t="shared" si="129"/>
        <v>-1.3970588188527699E-6</v>
      </c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  <c r="IM104" s="29"/>
      <c r="IN104" s="29"/>
      <c r="IO104" s="29"/>
      <c r="IP104" s="29"/>
      <c r="IQ104" s="29"/>
      <c r="IR104" s="29"/>
      <c r="IS104" s="29"/>
      <c r="IT104" s="29"/>
    </row>
    <row r="105" spans="1:254" s="30" customFormat="1" ht="16.5" x14ac:dyDescent="0.3">
      <c r="A105" s="4">
        <v>36280</v>
      </c>
      <c r="B105" s="1">
        <v>35.121500000000005</v>
      </c>
      <c r="C105" s="8">
        <f t="shared" si="67"/>
        <v>9.8266788149708848</v>
      </c>
      <c r="D105" s="1">
        <v>345.1277</v>
      </c>
      <c r="E105" s="2">
        <f t="shared" si="130"/>
        <v>42.886050882822488</v>
      </c>
      <c r="F105" s="8">
        <f t="shared" si="90"/>
        <v>1.7319990424814836E-4</v>
      </c>
      <c r="G105" s="26">
        <f t="shared" si="91"/>
        <v>1.6899024447525335E-4</v>
      </c>
      <c r="H105" s="1">
        <v>5563.22</v>
      </c>
      <c r="I105" s="1"/>
      <c r="J105" s="1">
        <v>40.656300000000002</v>
      </c>
      <c r="K105" s="8">
        <f t="shared" si="68"/>
        <v>10.093815718597117</v>
      </c>
      <c r="L105" s="1">
        <v>410.37720000000002</v>
      </c>
      <c r="M105" s="2">
        <f t="shared" si="92"/>
        <v>40.65455617116281</v>
      </c>
      <c r="N105" s="8">
        <f t="shared" si="93"/>
        <v>4.6070698255591084E-4</v>
      </c>
      <c r="O105" s="26">
        <f t="shared" si="94"/>
        <v>4.3830359834373667E-4</v>
      </c>
      <c r="P105" s="1">
        <v>41813.67</v>
      </c>
      <c r="Q105" s="1"/>
      <c r="R105" s="1">
        <v>5096.12</v>
      </c>
      <c r="S105" s="1">
        <v>34.031199999999998</v>
      </c>
      <c r="T105" s="1">
        <v>167.91039999999998</v>
      </c>
      <c r="U105" s="2">
        <f t="shared" si="66"/>
        <v>4.9340134935000819</v>
      </c>
      <c r="V105" s="2">
        <f t="shared" si="95"/>
        <v>0.15679334928175989</v>
      </c>
      <c r="W105" s="2">
        <f t="shared" si="69"/>
        <v>3.3423026313656123E-2</v>
      </c>
      <c r="X105" s="1"/>
      <c r="Y105" s="31">
        <v>36.9375</v>
      </c>
      <c r="Z105" s="1">
        <v>54.515219999999999</v>
      </c>
      <c r="AA105" s="2">
        <f t="shared" si="70"/>
        <v>1.4758773604060913</v>
      </c>
      <c r="AB105" s="2">
        <f t="shared" si="96"/>
        <v>2.01564251943352E-5</v>
      </c>
      <c r="AC105" s="2">
        <f t="shared" si="97"/>
        <v>1.3253588516448644E-5</v>
      </c>
      <c r="AD105" s="1">
        <v>4842.37</v>
      </c>
      <c r="AE105" s="1"/>
      <c r="AF105" s="32">
        <v>1821.1100000000001</v>
      </c>
      <c r="AG105" s="32">
        <v>1335.18</v>
      </c>
      <c r="AH105" s="32">
        <v>10921.5</v>
      </c>
      <c r="AI105" s="32"/>
      <c r="AJ105" s="32">
        <v>3492.42</v>
      </c>
      <c r="AK105" s="32">
        <v>30.865400000000001</v>
      </c>
      <c r="AL105" s="32">
        <v>80.058059999999998</v>
      </c>
      <c r="AM105" s="7">
        <f t="shared" si="71"/>
        <v>2.5937800903276806</v>
      </c>
      <c r="AN105" s="7">
        <f t="shared" si="98"/>
        <v>-1.2346626473261235E-4</v>
      </c>
      <c r="AO105" s="7">
        <f t="shared" si="99"/>
        <v>-5.1190741782392024E-5</v>
      </c>
      <c r="AP105" s="7"/>
      <c r="AQ105" s="32">
        <v>6869.3600000000006</v>
      </c>
      <c r="AR105" s="32">
        <v>41.531300000000002</v>
      </c>
      <c r="AS105" s="32">
        <v>201.6694</v>
      </c>
      <c r="AT105" s="32">
        <f t="shared" si="72"/>
        <v>4.8558412570759879</v>
      </c>
      <c r="AU105" s="32">
        <f t="shared" si="100"/>
        <v>-1.2334938892622354</v>
      </c>
      <c r="AV105" s="32">
        <f t="shared" si="101"/>
        <v>-0.27452008457738586</v>
      </c>
      <c r="AW105" s="32"/>
      <c r="AX105" s="32">
        <v>350.61</v>
      </c>
      <c r="AY105" s="32">
        <v>1.6429</v>
      </c>
      <c r="AZ105" s="32">
        <v>6.2751800000000006</v>
      </c>
      <c r="BA105" s="8">
        <f t="shared" si="73"/>
        <v>3.8195751415180479</v>
      </c>
      <c r="BB105" s="8">
        <f t="shared" si="102"/>
        <v>-2.4082201667939698E-4</v>
      </c>
      <c r="BC105" s="8">
        <f t="shared" si="103"/>
        <v>-7.0792364627703108E-5</v>
      </c>
      <c r="BD105" s="8"/>
      <c r="BE105" s="32">
        <v>79870.38</v>
      </c>
      <c r="BF105" s="32">
        <v>46</v>
      </c>
      <c r="BG105" s="32">
        <v>204.69139999999999</v>
      </c>
      <c r="BH105" s="8">
        <f t="shared" si="74"/>
        <v>4.4498130434782608</v>
      </c>
      <c r="BI105" s="8">
        <f t="shared" si="104"/>
        <v>0.59479656924393476</v>
      </c>
      <c r="BJ105" s="8">
        <f t="shared" si="105"/>
        <v>0.13357539490211862</v>
      </c>
      <c r="BK105" s="8"/>
      <c r="BL105" s="32">
        <v>3872.66</v>
      </c>
      <c r="BM105" s="32">
        <v>49.875</v>
      </c>
      <c r="BN105" s="32">
        <v>65.193569999999994</v>
      </c>
      <c r="BO105" s="8">
        <f t="shared" si="75"/>
        <v>1.3071392481203006</v>
      </c>
      <c r="BP105" s="8">
        <f t="shared" si="106"/>
        <v>-8.1410014952203367E-6</v>
      </c>
      <c r="BQ105" s="8">
        <f t="shared" si="107"/>
        <v>-6.5915493010493265E-6</v>
      </c>
      <c r="BR105" s="8"/>
      <c r="BS105" s="32">
        <v>74883.25</v>
      </c>
      <c r="BT105" s="32">
        <v>30.593700000000002</v>
      </c>
      <c r="BU105" s="32">
        <v>203.42860000000002</v>
      </c>
      <c r="BV105" s="8">
        <f t="shared" si="76"/>
        <v>6.6493624504391429</v>
      </c>
      <c r="BW105" s="8">
        <f t="shared" si="108"/>
        <v>-3.7444403116174243</v>
      </c>
      <c r="BX105" s="8">
        <f t="shared" si="109"/>
        <v>-0.57050908014145385</v>
      </c>
      <c r="BY105" s="8"/>
      <c r="BZ105" s="32">
        <v>2993.56</v>
      </c>
      <c r="CA105" s="32">
        <v>46.547499999999999</v>
      </c>
      <c r="CB105" s="32">
        <v>124.62990000000001</v>
      </c>
      <c r="CC105" s="8">
        <f t="shared" si="77"/>
        <v>2.6774778452118806</v>
      </c>
      <c r="CD105" s="8">
        <f t="shared" si="110"/>
        <v>0.19354190350364039</v>
      </c>
      <c r="CE105" s="8">
        <f t="shared" si="111"/>
        <v>7.0750588443513784E-2</v>
      </c>
      <c r="CF105" s="8"/>
      <c r="CG105" s="32">
        <v>2303.14</v>
      </c>
      <c r="CH105" s="32">
        <v>55.75</v>
      </c>
      <c r="CI105" s="8">
        <f t="shared" si="78"/>
        <v>1.9623461883408073</v>
      </c>
      <c r="CJ105" s="32">
        <v>109.4008</v>
      </c>
      <c r="CK105" s="8">
        <f t="shared" si="79"/>
        <v>-2.2646066585786662E-5</v>
      </c>
      <c r="CL105" s="26">
        <f t="shared" si="80"/>
        <v>-2.4529801333272871E-5</v>
      </c>
      <c r="CM105" s="26"/>
      <c r="CN105" s="32">
        <v>3073.81</v>
      </c>
      <c r="CO105" s="32">
        <v>48.75</v>
      </c>
      <c r="CP105" s="32">
        <v>131.19499999999999</v>
      </c>
      <c r="CQ105" s="8">
        <f t="shared" si="81"/>
        <v>2.691179487179487</v>
      </c>
      <c r="CR105" s="8">
        <f t="shared" si="112"/>
        <v>1.1276900038192707E-4</v>
      </c>
      <c r="CS105" s="8">
        <f t="shared" si="113"/>
        <v>4.278074865915471E-5</v>
      </c>
      <c r="CT105" s="8"/>
      <c r="CU105" s="32">
        <v>10691.380000000001</v>
      </c>
      <c r="CV105" s="32">
        <v>6.7656000000000001</v>
      </c>
      <c r="CW105" s="32">
        <v>38.955870000000004</v>
      </c>
      <c r="CX105" s="8">
        <f t="shared" si="82"/>
        <v>5.7579327775807032</v>
      </c>
      <c r="CY105" s="8">
        <f t="shared" si="114"/>
        <v>-1.1332827652733831E-2</v>
      </c>
      <c r="CZ105" s="8">
        <f t="shared" si="115"/>
        <v>-1.9934717461776996E-3</v>
      </c>
      <c r="DA105" s="8"/>
      <c r="DB105" s="32">
        <v>8779.81</v>
      </c>
      <c r="DC105" s="32">
        <v>38.354199999999999</v>
      </c>
      <c r="DD105" s="32">
        <v>148.79589999999999</v>
      </c>
      <c r="DE105" s="8">
        <f t="shared" si="83"/>
        <v>3.8795203654358583</v>
      </c>
      <c r="DF105" s="8">
        <f t="shared" si="116"/>
        <v>-2.9486416748637561E-4</v>
      </c>
      <c r="DG105" s="8">
        <f t="shared" si="117"/>
        <v>-6.8912000010357133E-5</v>
      </c>
      <c r="DH105" s="8"/>
      <c r="DI105" s="32">
        <v>2213.7600000000002</v>
      </c>
      <c r="DJ105" s="32">
        <v>35.781199999999998</v>
      </c>
      <c r="DK105" s="32">
        <v>124.4486</v>
      </c>
      <c r="DL105" s="8">
        <f t="shared" si="84"/>
        <v>3.4780443361318234</v>
      </c>
      <c r="DM105" s="8">
        <f t="shared" si="118"/>
        <v>4.9232688383683083E-4</v>
      </c>
      <c r="DN105" s="8">
        <f t="shared" si="119"/>
        <v>1.4248608848554944E-4</v>
      </c>
      <c r="DO105" s="8"/>
      <c r="DP105" s="32">
        <v>36908.270000000004</v>
      </c>
      <c r="DQ105" s="32">
        <v>28.515600000000003</v>
      </c>
      <c r="DR105" s="32">
        <v>182.18</v>
      </c>
      <c r="DS105" s="8">
        <f t="shared" si="85"/>
        <v>6.3887836833172011</v>
      </c>
      <c r="DT105" s="8">
        <f t="shared" si="120"/>
        <v>1.196825921135849E-4</v>
      </c>
      <c r="DU105" s="8">
        <f t="shared" si="121"/>
        <v>1.9110205675687553E-5</v>
      </c>
      <c r="DV105" s="8"/>
      <c r="DW105" s="32">
        <v>5381.39</v>
      </c>
      <c r="DX105" s="32">
        <v>66.60690000000001</v>
      </c>
      <c r="DY105" s="32">
        <v>166.29499999999999</v>
      </c>
      <c r="DZ105" s="8">
        <f t="shared" si="86"/>
        <v>2.4966632586113446</v>
      </c>
      <c r="EA105" s="8">
        <f t="shared" si="122"/>
        <v>2.5452466039773027E-4</v>
      </c>
      <c r="EB105" s="8">
        <f t="shared" si="123"/>
        <v>9.5341458848707816E-5</v>
      </c>
      <c r="EC105" s="8"/>
      <c r="ED105" s="32" t="s">
        <v>1</v>
      </c>
      <c r="EE105" s="32" t="s">
        <v>1</v>
      </c>
      <c r="EF105" s="32" t="e">
        <v>#VALUE!</v>
      </c>
      <c r="EG105" s="8" t="e">
        <f t="shared" si="87"/>
        <v>#VALUE!</v>
      </c>
      <c r="EH105" s="8" t="e">
        <f t="shared" si="124"/>
        <v>#VALUE!</v>
      </c>
      <c r="EI105" s="8" t="e">
        <f t="shared" si="125"/>
        <v>#VALUE!</v>
      </c>
      <c r="EJ105" s="8"/>
      <c r="EK105" s="32">
        <v>1478.03</v>
      </c>
      <c r="EL105" s="32">
        <v>51.6404</v>
      </c>
      <c r="EM105" s="32">
        <v>89.506500000000003</v>
      </c>
      <c r="EN105" s="8">
        <f t="shared" si="88"/>
        <v>1.7332650405496473</v>
      </c>
      <c r="EO105" s="8">
        <f t="shared" si="126"/>
        <v>9.2932867191935886E-2</v>
      </c>
      <c r="EP105" s="8">
        <f t="shared" si="127"/>
        <v>5.6546453437555044E-2</v>
      </c>
      <c r="EQ105" s="8"/>
      <c r="ER105" s="33">
        <v>2874.71</v>
      </c>
      <c r="ES105" s="33">
        <v>42.375</v>
      </c>
      <c r="ET105" s="33">
        <v>57.543190000000003</v>
      </c>
      <c r="EU105" s="1">
        <f t="shared" si="89"/>
        <v>1.3579513864306785</v>
      </c>
      <c r="EV105" s="1">
        <f t="shared" si="128"/>
        <v>0.28730397000135111</v>
      </c>
      <c r="EW105" s="1">
        <f t="shared" si="129"/>
        <v>0.204860924137932</v>
      </c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  <c r="IP105" s="29"/>
      <c r="IQ105" s="29"/>
      <c r="IR105" s="29"/>
      <c r="IS105" s="29"/>
      <c r="IT105" s="29"/>
    </row>
    <row r="106" spans="1:254" s="30" customFormat="1" ht="16.5" x14ac:dyDescent="0.3">
      <c r="A106" s="4">
        <v>36311</v>
      </c>
      <c r="B106" s="1">
        <v>33.892400000000002</v>
      </c>
      <c r="C106" s="8">
        <f t="shared" si="67"/>
        <v>9.8166226056579067</v>
      </c>
      <c r="D106" s="1">
        <v>332.70890000000003</v>
      </c>
      <c r="E106" s="2">
        <f t="shared" si="130"/>
        <v>41.385291181450278</v>
      </c>
      <c r="F106" s="8">
        <f t="shared" si="90"/>
        <v>0.34700911195247058</v>
      </c>
      <c r="G106" s="26">
        <f t="shared" si="91"/>
        <v>0.34082906851923056</v>
      </c>
      <c r="H106" s="1">
        <v>5368.54</v>
      </c>
      <c r="I106" s="1"/>
      <c r="J106" s="1">
        <v>40.343800000000002</v>
      </c>
      <c r="K106" s="8">
        <f t="shared" si="68"/>
        <v>10.207699820046699</v>
      </c>
      <c r="L106" s="1">
        <v>411.81740000000002</v>
      </c>
      <c r="M106" s="2">
        <f t="shared" si="92"/>
        <v>40.342075400930248</v>
      </c>
      <c r="N106" s="8">
        <f t="shared" si="93"/>
        <v>-4.6123118029131325</v>
      </c>
      <c r="O106" s="26">
        <f t="shared" si="94"/>
        <v>-4.5945174120615935</v>
      </c>
      <c r="P106" s="1">
        <v>41492.28</v>
      </c>
      <c r="Q106" s="1"/>
      <c r="R106" s="1">
        <v>5128.88</v>
      </c>
      <c r="S106" s="1">
        <v>34.25</v>
      </c>
      <c r="T106" s="1">
        <v>169.02980000000002</v>
      </c>
      <c r="U106" s="2">
        <f t="shared" si="66"/>
        <v>4.935176642335767</v>
      </c>
      <c r="V106" s="2">
        <f t="shared" si="95"/>
        <v>0.19595580066275825</v>
      </c>
      <c r="W106" s="2">
        <f t="shared" si="69"/>
        <v>3.9837847622216538E-2</v>
      </c>
      <c r="X106" s="1"/>
      <c r="Y106" s="31">
        <v>35.5</v>
      </c>
      <c r="Z106" s="1">
        <v>52.433300000000003</v>
      </c>
      <c r="AA106" s="2">
        <f t="shared" si="70"/>
        <v>1.4769943661971832</v>
      </c>
      <c r="AB106" s="2">
        <f t="shared" si="96"/>
        <v>5.973105809435196E-2</v>
      </c>
      <c r="AC106" s="2">
        <f t="shared" si="97"/>
        <v>3.9653705583762022E-2</v>
      </c>
      <c r="AD106" s="1">
        <v>4653.92</v>
      </c>
      <c r="AE106" s="1"/>
      <c r="AF106" s="32">
        <v>1778.1000000000001</v>
      </c>
      <c r="AG106" s="32">
        <v>1301.8399999999999</v>
      </c>
      <c r="AH106" s="32">
        <v>10675.05</v>
      </c>
      <c r="AI106" s="32"/>
      <c r="AJ106" s="32">
        <v>4175.95</v>
      </c>
      <c r="AK106" s="32">
        <v>36.906400000000005</v>
      </c>
      <c r="AL106" s="32">
        <v>95.727130000000002</v>
      </c>
      <c r="AM106" s="7">
        <f t="shared" si="71"/>
        <v>2.5937812953850821</v>
      </c>
      <c r="AN106" s="7">
        <f t="shared" si="98"/>
        <v>1.0591562213485475E-4</v>
      </c>
      <c r="AO106" s="7">
        <f t="shared" si="99"/>
        <v>4.4474330470833934E-5</v>
      </c>
      <c r="AP106" s="7"/>
      <c r="AQ106" s="32">
        <v>6638.62</v>
      </c>
      <c r="AR106" s="32">
        <v>39.9375</v>
      </c>
      <c r="AS106" s="32">
        <v>193.91920000000002</v>
      </c>
      <c r="AT106" s="32">
        <f t="shared" si="72"/>
        <v>4.8555668231611895</v>
      </c>
      <c r="AU106" s="32">
        <f t="shared" si="100"/>
        <v>-5.4281464073813533E-2</v>
      </c>
      <c r="AV106" s="32">
        <f t="shared" si="101"/>
        <v>-1.0960204472269197E-2</v>
      </c>
      <c r="AW106" s="32"/>
      <c r="AX106" s="32">
        <v>335.84000000000003</v>
      </c>
      <c r="AY106" s="32">
        <v>1.5737000000000001</v>
      </c>
      <c r="AZ106" s="32">
        <v>6.0108699999999997</v>
      </c>
      <c r="BA106" s="8">
        <f t="shared" si="73"/>
        <v>3.8195780644341357</v>
      </c>
      <c r="BB106" s="8">
        <f t="shared" si="102"/>
        <v>1.7955546600460413E-5</v>
      </c>
      <c r="BC106" s="8">
        <f t="shared" si="103"/>
        <v>4.5997930475660809E-6</v>
      </c>
      <c r="BD106" s="8"/>
      <c r="BE106" s="32">
        <v>74010.31</v>
      </c>
      <c r="BF106" s="32">
        <v>42.625</v>
      </c>
      <c r="BG106" s="32">
        <v>189.67330000000001</v>
      </c>
      <c r="BH106" s="8">
        <f t="shared" si="74"/>
        <v>4.449813489736071</v>
      </c>
      <c r="BI106" s="8">
        <f t="shared" si="104"/>
        <v>8.7994163733003675E-5</v>
      </c>
      <c r="BJ106" s="8">
        <f t="shared" si="105"/>
        <v>1.9021739163349594E-5</v>
      </c>
      <c r="BK106" s="8"/>
      <c r="BL106" s="32">
        <v>3614.84</v>
      </c>
      <c r="BM106" s="32">
        <v>46.25</v>
      </c>
      <c r="BN106" s="32">
        <v>60.619860000000003</v>
      </c>
      <c r="BO106" s="8">
        <f t="shared" si="75"/>
        <v>1.3106996756756757</v>
      </c>
      <c r="BP106" s="8">
        <f t="shared" si="106"/>
        <v>0.22397480150412888</v>
      </c>
      <c r="BQ106" s="8">
        <f t="shared" si="107"/>
        <v>0.16466977443610187</v>
      </c>
      <c r="BR106" s="8"/>
      <c r="BS106" s="32">
        <v>66194.44</v>
      </c>
      <c r="BT106" s="32">
        <v>27.031200000000002</v>
      </c>
      <c r="BU106" s="32">
        <v>179.74030000000002</v>
      </c>
      <c r="BV106" s="8">
        <f t="shared" si="76"/>
        <v>6.6493644381307533</v>
      </c>
      <c r="BW106" s="8">
        <f t="shared" si="108"/>
        <v>3.80810803951293E-4</v>
      </c>
      <c r="BX106" s="8">
        <f t="shared" si="109"/>
        <v>5.372968945138723E-5</v>
      </c>
      <c r="BY106" s="8"/>
      <c r="BZ106" s="32">
        <v>2979.6</v>
      </c>
      <c r="CA106" s="32">
        <v>46.330500000000001</v>
      </c>
      <c r="CB106" s="32">
        <v>124.0488</v>
      </c>
      <c r="CC106" s="8">
        <f t="shared" si="77"/>
        <v>2.6774759607601903</v>
      </c>
      <c r="CD106" s="8">
        <f t="shared" si="110"/>
        <v>-2.3431149827187646E-4</v>
      </c>
      <c r="CE106" s="8">
        <f t="shared" si="111"/>
        <v>-8.7307589037188826E-5</v>
      </c>
      <c r="CF106" s="8"/>
      <c r="CG106" s="32">
        <v>2112.0700000000002</v>
      </c>
      <c r="CH106" s="32">
        <v>51.125</v>
      </c>
      <c r="CI106" s="8">
        <f t="shared" si="78"/>
        <v>1.9638396088019561</v>
      </c>
      <c r="CJ106" s="32">
        <v>100.40130000000001</v>
      </c>
      <c r="CK106" s="8">
        <f t="shared" si="79"/>
        <v>-7.9804655892636508E-2</v>
      </c>
      <c r="CL106" s="26">
        <f t="shared" si="80"/>
        <v>-7.635112107623776E-2</v>
      </c>
      <c r="CM106" s="26"/>
      <c r="CN106" s="32">
        <v>2928.93</v>
      </c>
      <c r="CO106" s="32">
        <v>46.3125</v>
      </c>
      <c r="CP106" s="32">
        <v>124.5992</v>
      </c>
      <c r="CQ106" s="8">
        <f t="shared" si="81"/>
        <v>2.690401079622132</v>
      </c>
      <c r="CR106" s="8">
        <f t="shared" si="112"/>
        <v>-9.9556069203778061E-2</v>
      </c>
      <c r="CS106" s="8">
        <f t="shared" si="113"/>
        <v>-3.6049999999991478E-2</v>
      </c>
      <c r="CT106" s="8"/>
      <c r="CU106" s="32">
        <v>9802.49</v>
      </c>
      <c r="CV106" s="32">
        <v>6.2031000000000001</v>
      </c>
      <c r="CW106" s="32">
        <v>35.717040000000004</v>
      </c>
      <c r="CX106" s="8">
        <f t="shared" si="82"/>
        <v>5.757933936257678</v>
      </c>
      <c r="CY106" s="8">
        <f t="shared" si="114"/>
        <v>4.3260890729553825E-5</v>
      </c>
      <c r="CZ106" s="8">
        <f t="shared" si="115"/>
        <v>7.187389146956491E-6</v>
      </c>
      <c r="DA106" s="8"/>
      <c r="DB106" s="32">
        <v>8179.79</v>
      </c>
      <c r="DC106" s="32">
        <v>35.666699999999999</v>
      </c>
      <c r="DD106" s="32">
        <v>138.48679999999999</v>
      </c>
      <c r="DE106" s="8">
        <f t="shared" si="83"/>
        <v>3.8828038478468709</v>
      </c>
      <c r="DF106" s="8">
        <f t="shared" si="116"/>
        <v>0.47164384621910715</v>
      </c>
      <c r="DG106" s="8">
        <f t="shared" si="117"/>
        <v>0.11711098210887094</v>
      </c>
      <c r="DH106" s="8"/>
      <c r="DI106" s="32">
        <v>2001.0900000000001</v>
      </c>
      <c r="DJ106" s="32">
        <v>32.343800000000002</v>
      </c>
      <c r="DK106" s="32">
        <v>112.87180000000001</v>
      </c>
      <c r="DL106" s="8">
        <f t="shared" si="84"/>
        <v>3.4897507404819472</v>
      </c>
      <c r="DM106" s="8">
        <f t="shared" si="118"/>
        <v>1.3890842814665629</v>
      </c>
      <c r="DN106" s="8">
        <f t="shared" si="119"/>
        <v>0.37862960101952758</v>
      </c>
      <c r="DO106" s="8"/>
      <c r="DP106" s="32">
        <v>35270.14</v>
      </c>
      <c r="DQ106" s="32">
        <v>27.25</v>
      </c>
      <c r="DR106" s="32">
        <v>174.0942</v>
      </c>
      <c r="DS106" s="8">
        <f t="shared" si="85"/>
        <v>6.3887779816513763</v>
      </c>
      <c r="DT106" s="8">
        <f t="shared" si="120"/>
        <v>-1.0156782152005476E-3</v>
      </c>
      <c r="DU106" s="8">
        <f t="shared" si="121"/>
        <v>-1.5537039372937045E-4</v>
      </c>
      <c r="DV106" s="8"/>
      <c r="DW106" s="32">
        <v>5171.1099999999997</v>
      </c>
      <c r="DX106" s="32">
        <v>64.004199999999997</v>
      </c>
      <c r="DY106" s="32">
        <v>159.63210000000001</v>
      </c>
      <c r="DZ106" s="8">
        <f t="shared" si="86"/>
        <v>2.4940878879823516</v>
      </c>
      <c r="EA106" s="8">
        <f t="shared" si="122"/>
        <v>-0.41969154026643962</v>
      </c>
      <c r="EB106" s="8">
        <f t="shared" si="123"/>
        <v>-0.16483453681219995</v>
      </c>
      <c r="EC106" s="8"/>
      <c r="ED106" s="32" t="s">
        <v>1</v>
      </c>
      <c r="EE106" s="32" t="s">
        <v>1</v>
      </c>
      <c r="EF106" s="32" t="e">
        <v>#VALUE!</v>
      </c>
      <c r="EG106" s="8" t="e">
        <f t="shared" si="87"/>
        <v>#VALUE!</v>
      </c>
      <c r="EH106" s="8" t="e">
        <f t="shared" si="124"/>
        <v>#VALUE!</v>
      </c>
      <c r="EI106" s="8" t="e">
        <f t="shared" si="125"/>
        <v>#VALUE!</v>
      </c>
      <c r="EJ106" s="8"/>
      <c r="EK106" s="32">
        <v>1404.28</v>
      </c>
      <c r="EL106" s="32">
        <v>49.064</v>
      </c>
      <c r="EM106" s="32">
        <v>84.987560000000002</v>
      </c>
      <c r="EN106" s="8">
        <f t="shared" si="88"/>
        <v>1.7321775639980435</v>
      </c>
      <c r="EO106" s="8">
        <f t="shared" si="126"/>
        <v>-9.487909932207278E-2</v>
      </c>
      <c r="EP106" s="8">
        <f t="shared" si="127"/>
        <v>-5.3355949527891688E-2</v>
      </c>
      <c r="EQ106" s="8"/>
      <c r="ER106" s="33">
        <v>2615.19</v>
      </c>
      <c r="ES106" s="33">
        <v>38.5</v>
      </c>
      <c r="ET106" s="33">
        <v>52.280889999999999</v>
      </c>
      <c r="EU106" s="1">
        <f t="shared" si="89"/>
        <v>1.3579451948051948</v>
      </c>
      <c r="EV106" s="1">
        <f t="shared" si="128"/>
        <v>-3.3999478622340559E-4</v>
      </c>
      <c r="EW106" s="1">
        <f t="shared" si="129"/>
        <v>-2.3837758112676966E-4</v>
      </c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  <c r="IQ106" s="29"/>
      <c r="IR106" s="29"/>
      <c r="IS106" s="29"/>
      <c r="IT106" s="29"/>
    </row>
    <row r="107" spans="1:254" s="30" customFormat="1" ht="16.5" x14ac:dyDescent="0.3">
      <c r="A107" s="4">
        <v>36341</v>
      </c>
      <c r="B107" s="1">
        <v>37.6629</v>
      </c>
      <c r="C107" s="8">
        <f t="shared" si="67"/>
        <v>9.8166126347147991</v>
      </c>
      <c r="D107" s="1">
        <v>369.72210000000001</v>
      </c>
      <c r="E107" s="2">
        <f t="shared" si="130"/>
        <v>45.989327158682329</v>
      </c>
      <c r="F107" s="8">
        <f t="shared" si="90"/>
        <v>3.5673691267426247E-4</v>
      </c>
      <c r="G107" s="26">
        <f t="shared" si="91"/>
        <v>3.7553463312889335E-4</v>
      </c>
      <c r="H107" s="1">
        <v>5965.78</v>
      </c>
      <c r="I107" s="1"/>
      <c r="J107" s="1">
        <v>45.093800000000002</v>
      </c>
      <c r="K107" s="8">
        <f t="shared" si="68"/>
        <v>10.207700393402197</v>
      </c>
      <c r="L107" s="1">
        <v>460.30399999999997</v>
      </c>
      <c r="M107" s="2">
        <f t="shared" si="92"/>
        <v>45.091872558139556</v>
      </c>
      <c r="N107" s="8">
        <f t="shared" si="93"/>
        <v>-2.4493058856085527E-5</v>
      </c>
      <c r="O107" s="26">
        <f t="shared" si="94"/>
        <v>-2.585477816552384E-5</v>
      </c>
      <c r="P107" s="1">
        <v>46377.5</v>
      </c>
      <c r="Q107" s="1"/>
      <c r="R107" s="1">
        <v>4653.72</v>
      </c>
      <c r="S107" s="1">
        <v>31</v>
      </c>
      <c r="T107" s="1">
        <v>152.9905</v>
      </c>
      <c r="U107" s="2">
        <f t="shared" si="66"/>
        <v>4.9351774193548383</v>
      </c>
      <c r="V107" s="2">
        <f t="shared" si="95"/>
        <v>1.2510795722407321E-4</v>
      </c>
      <c r="W107" s="2">
        <f t="shared" si="69"/>
        <v>2.4087591217636373E-5</v>
      </c>
      <c r="X107" s="1"/>
      <c r="Y107" s="31">
        <v>38.6875</v>
      </c>
      <c r="Z107" s="1">
        <v>57.141210000000001</v>
      </c>
      <c r="AA107" s="2">
        <f t="shared" si="70"/>
        <v>1.4769941195476575</v>
      </c>
      <c r="AB107" s="2">
        <f t="shared" si="96"/>
        <v>-1.3513250459745843E-5</v>
      </c>
      <c r="AC107" s="2">
        <f t="shared" si="97"/>
        <v>-9.5422535260070163E-6</v>
      </c>
      <c r="AD107" s="1">
        <v>5091.25</v>
      </c>
      <c r="AE107" s="1"/>
      <c r="AF107" s="32">
        <v>1876.78</v>
      </c>
      <c r="AG107" s="32">
        <v>1372.71</v>
      </c>
      <c r="AH107" s="32">
        <v>11231.53</v>
      </c>
      <c r="AI107" s="32"/>
      <c r="AJ107" s="32">
        <v>4457.51</v>
      </c>
      <c r="AK107" s="32">
        <v>39.3277</v>
      </c>
      <c r="AL107" s="32">
        <v>101.80640000000001</v>
      </c>
      <c r="AM107" s="7">
        <f t="shared" si="71"/>
        <v>2.5886690551443388</v>
      </c>
      <c r="AN107" s="7">
        <f t="shared" si="98"/>
        <v>-0.50491943048103738</v>
      </c>
      <c r="AO107" s="7">
        <f t="shared" si="99"/>
        <v>-0.20105265051587384</v>
      </c>
      <c r="AP107" s="7"/>
      <c r="AQ107" s="32">
        <v>6410.06</v>
      </c>
      <c r="AR107" s="32">
        <v>38.5625</v>
      </c>
      <c r="AS107" s="32">
        <v>187.24280000000002</v>
      </c>
      <c r="AT107" s="32">
        <f t="shared" si="72"/>
        <v>4.8555669367909244</v>
      </c>
      <c r="AU107" s="32">
        <f t="shared" si="100"/>
        <v>2.1655668517393426E-5</v>
      </c>
      <c r="AV107" s="32">
        <f t="shared" si="101"/>
        <v>4.3818466455292082E-6</v>
      </c>
      <c r="AW107" s="32"/>
      <c r="AX107" s="32">
        <v>352.99</v>
      </c>
      <c r="AY107" s="32">
        <v>1.6540000000000001</v>
      </c>
      <c r="AZ107" s="32">
        <v>7.3644699999999998</v>
      </c>
      <c r="BA107" s="8">
        <f t="shared" si="73"/>
        <v>4.4525211608222488</v>
      </c>
      <c r="BB107" s="8">
        <f t="shared" si="102"/>
        <v>4.2329145574218918</v>
      </c>
      <c r="BC107" s="8">
        <f t="shared" si="103"/>
        <v>1.0468878814259386</v>
      </c>
      <c r="BD107" s="8"/>
      <c r="BE107" s="32">
        <v>83871.44</v>
      </c>
      <c r="BF107" s="32">
        <v>48.25</v>
      </c>
      <c r="BG107" s="32">
        <v>214.71880000000002</v>
      </c>
      <c r="BH107" s="8">
        <f t="shared" si="74"/>
        <v>4.450130569948187</v>
      </c>
      <c r="BI107" s="8">
        <f t="shared" si="104"/>
        <v>6.4112366423009465E-2</v>
      </c>
      <c r="BJ107" s="8">
        <f t="shared" si="105"/>
        <v>1.5299120234587349E-2</v>
      </c>
      <c r="BK107" s="8"/>
      <c r="BL107" s="32">
        <v>3714.98</v>
      </c>
      <c r="BM107" s="32">
        <v>47.531200000000005</v>
      </c>
      <c r="BN107" s="32">
        <v>62.29918</v>
      </c>
      <c r="BO107" s="8">
        <f t="shared" si="75"/>
        <v>1.3107007607634562</v>
      </c>
      <c r="BP107" s="8">
        <f t="shared" si="106"/>
        <v>6.6688974148431445E-5</v>
      </c>
      <c r="BQ107" s="8">
        <f t="shared" si="107"/>
        <v>5.1575524316005428E-5</v>
      </c>
      <c r="BR107" s="8"/>
      <c r="BS107" s="32">
        <v>72852.19</v>
      </c>
      <c r="BT107" s="32">
        <v>29.75</v>
      </c>
      <c r="BU107" s="32">
        <v>197.81830000000002</v>
      </c>
      <c r="BV107" s="8">
        <f t="shared" si="76"/>
        <v>6.6493546218487403</v>
      </c>
      <c r="BW107" s="8">
        <f t="shared" si="108"/>
        <v>-1.8531108470204827E-3</v>
      </c>
      <c r="BX107" s="8">
        <f t="shared" si="109"/>
        <v>-2.9203438988290031E-4</v>
      </c>
      <c r="BY107" s="8"/>
      <c r="BZ107" s="32">
        <v>2847.9700000000003</v>
      </c>
      <c r="CA107" s="32">
        <v>44.283700000000003</v>
      </c>
      <c r="CB107" s="32">
        <v>118.5686</v>
      </c>
      <c r="CC107" s="8">
        <f t="shared" si="77"/>
        <v>2.677477265901449</v>
      </c>
      <c r="CD107" s="8">
        <f t="shared" si="110"/>
        <v>1.5832498939990906E-4</v>
      </c>
      <c r="CE107" s="8">
        <f t="shared" si="111"/>
        <v>5.7796483957872624E-5</v>
      </c>
      <c r="CF107" s="8"/>
      <c r="CG107" s="32">
        <v>2396.09</v>
      </c>
      <c r="CH107" s="32">
        <v>58</v>
      </c>
      <c r="CI107" s="8">
        <f t="shared" si="78"/>
        <v>1.9638396551724138</v>
      </c>
      <c r="CJ107" s="32">
        <v>113.9027</v>
      </c>
      <c r="CK107" s="8">
        <f t="shared" si="79"/>
        <v>-2.5300880980294593E-6</v>
      </c>
      <c r="CL107" s="26">
        <f t="shared" si="80"/>
        <v>-2.6894865516879918E-6</v>
      </c>
      <c r="CM107" s="26"/>
      <c r="CN107" s="32">
        <v>3098.89</v>
      </c>
      <c r="CO107" s="32">
        <v>49</v>
      </c>
      <c r="CP107" s="32">
        <v>131.8296</v>
      </c>
      <c r="CQ107" s="8">
        <f t="shared" si="81"/>
        <v>2.6903999999999999</v>
      </c>
      <c r="CR107" s="8">
        <f t="shared" si="112"/>
        <v>-1.3842310389886167E-4</v>
      </c>
      <c r="CS107" s="8">
        <f t="shared" si="113"/>
        <v>-5.2901484476564065E-5</v>
      </c>
      <c r="CT107" s="8"/>
      <c r="CU107" s="32">
        <v>14666.7</v>
      </c>
      <c r="CV107" s="32">
        <v>9.2812999999999999</v>
      </c>
      <c r="CW107" s="32">
        <v>53.44059</v>
      </c>
      <c r="CX107" s="8">
        <f t="shared" si="82"/>
        <v>5.7578776679990948</v>
      </c>
      <c r="CY107" s="8">
        <f t="shared" si="114"/>
        <v>-2.5083722897517816E-3</v>
      </c>
      <c r="CZ107" s="8">
        <f t="shared" si="115"/>
        <v>-5.222425883886217E-4</v>
      </c>
      <c r="DA107" s="8"/>
      <c r="DB107" s="32">
        <v>8332.68</v>
      </c>
      <c r="DC107" s="32">
        <v>36.333300000000001</v>
      </c>
      <c r="DD107" s="32">
        <v>141.0754</v>
      </c>
      <c r="DE107" s="8">
        <f t="shared" si="83"/>
        <v>3.8828127365254463</v>
      </c>
      <c r="DF107" s="8">
        <f t="shared" si="116"/>
        <v>1.2424692688162312E-3</v>
      </c>
      <c r="DG107" s="8">
        <f t="shared" si="117"/>
        <v>3.2295502527102116E-4</v>
      </c>
      <c r="DH107" s="8"/>
      <c r="DI107" s="32">
        <v>2284.0300000000002</v>
      </c>
      <c r="DJ107" s="32">
        <v>36.656199999999998</v>
      </c>
      <c r="DK107" s="32">
        <v>127.9213</v>
      </c>
      <c r="DL107" s="8">
        <f t="shared" si="84"/>
        <v>3.4897588948117919</v>
      </c>
      <c r="DM107" s="8">
        <f t="shared" si="118"/>
        <v>9.8175318086265854E-4</v>
      </c>
      <c r="DN107" s="8">
        <f t="shared" si="119"/>
        <v>2.9890674565535846E-4</v>
      </c>
      <c r="DO107" s="8"/>
      <c r="DP107" s="32">
        <v>41701.29</v>
      </c>
      <c r="DQ107" s="32">
        <v>32.218800000000002</v>
      </c>
      <c r="DR107" s="32">
        <v>209.48839999999998</v>
      </c>
      <c r="DS107" s="8">
        <f t="shared" si="85"/>
        <v>6.5020547009820344</v>
      </c>
      <c r="DT107" s="8">
        <f t="shared" si="120"/>
        <v>21.725489260162043</v>
      </c>
      <c r="DU107" s="8">
        <f t="shared" si="121"/>
        <v>3.6496399647706106</v>
      </c>
      <c r="DV107" s="8"/>
      <c r="DW107" s="32">
        <v>5652.6900000000005</v>
      </c>
      <c r="DX107" s="32">
        <v>69.682900000000004</v>
      </c>
      <c r="DY107" s="32">
        <v>173.7954</v>
      </c>
      <c r="DZ107" s="8">
        <f t="shared" si="86"/>
        <v>2.4940896547072522</v>
      </c>
      <c r="EA107" s="8">
        <f t="shared" si="122"/>
        <v>2.9453733339709464E-4</v>
      </c>
      <c r="EB107" s="8">
        <f t="shared" si="123"/>
        <v>1.2311051459157341E-4</v>
      </c>
      <c r="EC107" s="8"/>
      <c r="ED107" s="32" t="s">
        <v>1</v>
      </c>
      <c r="EE107" s="32" t="s">
        <v>1</v>
      </c>
      <c r="EF107" s="32" t="e">
        <v>#VALUE!</v>
      </c>
      <c r="EG107" s="8" t="e">
        <f t="shared" si="87"/>
        <v>#VALUE!</v>
      </c>
      <c r="EH107" s="8" t="e">
        <f t="shared" si="124"/>
        <v>#VALUE!</v>
      </c>
      <c r="EI107" s="8" t="e">
        <f t="shared" si="125"/>
        <v>#VALUE!</v>
      </c>
      <c r="EJ107" s="8"/>
      <c r="EK107" s="32">
        <v>1676.81</v>
      </c>
      <c r="EL107" s="32">
        <v>58.585500000000003</v>
      </c>
      <c r="EM107" s="32">
        <v>101.48060000000001</v>
      </c>
      <c r="EN107" s="8">
        <f t="shared" si="88"/>
        <v>1.7321794642018931</v>
      </c>
      <c r="EO107" s="8">
        <f t="shared" si="126"/>
        <v>1.77163757730193E-4</v>
      </c>
      <c r="EP107" s="8">
        <f t="shared" si="127"/>
        <v>1.1132439263761285E-4</v>
      </c>
      <c r="EQ107" s="8"/>
      <c r="ER107" s="33">
        <v>2793.5</v>
      </c>
      <c r="ES107" s="33">
        <v>41.125</v>
      </c>
      <c r="ET107" s="33">
        <v>55.845520000000008</v>
      </c>
      <c r="EU107" s="1">
        <f t="shared" si="89"/>
        <v>1.357945775075988</v>
      </c>
      <c r="EV107" s="1">
        <f t="shared" si="128"/>
        <v>3.1371298847930054E-5</v>
      </c>
      <c r="EW107" s="1">
        <f t="shared" si="129"/>
        <v>2.386363637496558E-5</v>
      </c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  <c r="IQ107" s="29"/>
      <c r="IR107" s="29"/>
      <c r="IS107" s="29"/>
      <c r="IT107" s="29"/>
    </row>
    <row r="108" spans="1:254" s="30" customFormat="1" ht="16.5" x14ac:dyDescent="0.3">
      <c r="A108" s="4">
        <v>36371</v>
      </c>
      <c r="B108" s="1">
        <v>36.329700000000003</v>
      </c>
      <c r="C108" s="8">
        <f t="shared" si="67"/>
        <v>9.8166128539459461</v>
      </c>
      <c r="D108" s="1">
        <v>356.63460000000003</v>
      </c>
      <c r="E108" s="2">
        <f t="shared" si="130"/>
        <v>44.497663905058324</v>
      </c>
      <c r="F108" s="8">
        <f t="shared" si="90"/>
        <v>-8.1107412842719403E-6</v>
      </c>
      <c r="G108" s="26">
        <f t="shared" si="91"/>
        <v>-7.9646017727696972E-6</v>
      </c>
      <c r="H108" s="1">
        <v>5772.28</v>
      </c>
      <c r="I108" s="1"/>
      <c r="J108" s="1">
        <v>42.906300000000002</v>
      </c>
      <c r="K108" s="8">
        <f t="shared" si="68"/>
        <v>10.207699102462808</v>
      </c>
      <c r="L108" s="1">
        <v>437.97460000000001</v>
      </c>
      <c r="M108" s="2">
        <f t="shared" si="92"/>
        <v>42.904468275348862</v>
      </c>
      <c r="N108" s="8">
        <f t="shared" si="93"/>
        <v>5.6801397670215883E-5</v>
      </c>
      <c r="O108" s="26">
        <f t="shared" si="94"/>
        <v>5.5389432649377568E-5</v>
      </c>
      <c r="P108" s="1">
        <v>44127.73</v>
      </c>
      <c r="Q108" s="1"/>
      <c r="R108" s="1">
        <v>4545.82</v>
      </c>
      <c r="S108" s="1">
        <v>30.281200000000002</v>
      </c>
      <c r="T108" s="1">
        <v>149.44330000000002</v>
      </c>
      <c r="U108" s="2">
        <f t="shared" si="66"/>
        <v>4.9351842067025089</v>
      </c>
      <c r="V108" s="2">
        <f t="shared" si="95"/>
        <v>1.0263616739653782E-3</v>
      </c>
      <c r="W108" s="2">
        <f t="shared" si="69"/>
        <v>2.0552903227599728E-4</v>
      </c>
      <c r="X108" s="1"/>
      <c r="Y108" s="31">
        <v>38.9375</v>
      </c>
      <c r="Z108" s="1">
        <v>56.939309999999999</v>
      </c>
      <c r="AA108" s="2">
        <f t="shared" si="70"/>
        <v>1.4623257784911716</v>
      </c>
      <c r="AB108" s="2">
        <f t="shared" si="96"/>
        <v>-0.83668598763062729</v>
      </c>
      <c r="AC108" s="2">
        <f t="shared" si="97"/>
        <v>-0.57114852988691833</v>
      </c>
      <c r="AD108" s="1">
        <v>5124.1400000000003</v>
      </c>
      <c r="AE108" s="1"/>
      <c r="AF108" s="32">
        <v>1818.18</v>
      </c>
      <c r="AG108" s="32">
        <v>1328.72</v>
      </c>
      <c r="AH108" s="32">
        <v>10893.58</v>
      </c>
      <c r="AI108" s="32"/>
      <c r="AJ108" s="32">
        <v>4643.2300000000005</v>
      </c>
      <c r="AK108" s="32">
        <v>40.966300000000004</v>
      </c>
      <c r="AL108" s="32">
        <v>106.04840000000002</v>
      </c>
      <c r="AM108" s="7">
        <f t="shared" si="71"/>
        <v>2.5886741053011866</v>
      </c>
      <c r="AN108" s="7">
        <f t="shared" si="98"/>
        <v>5.2484967078601959E-4</v>
      </c>
      <c r="AO108" s="7">
        <f t="shared" si="99"/>
        <v>2.068862404884797E-4</v>
      </c>
      <c r="AP108" s="7"/>
      <c r="AQ108" s="32">
        <v>6597.07</v>
      </c>
      <c r="AR108" s="32">
        <v>39.6875</v>
      </c>
      <c r="AS108" s="32">
        <v>192.70530000000002</v>
      </c>
      <c r="AT108" s="32">
        <f t="shared" si="72"/>
        <v>4.8555666141732292</v>
      </c>
      <c r="AU108" s="32">
        <f t="shared" si="100"/>
        <v>-6.1288990163624798E-5</v>
      </c>
      <c r="AV108" s="32">
        <f t="shared" si="101"/>
        <v>-1.2803889804402502E-5</v>
      </c>
      <c r="AW108" s="32"/>
      <c r="AX108" s="32">
        <v>424.45</v>
      </c>
      <c r="AY108" s="32">
        <v>1.9888000000000001</v>
      </c>
      <c r="AZ108" s="32">
        <v>8.8552499999999998</v>
      </c>
      <c r="BA108" s="8">
        <f t="shared" si="73"/>
        <v>4.4525593322606589</v>
      </c>
      <c r="BB108" s="8">
        <f t="shared" si="102"/>
        <v>3.0956502150467367E-4</v>
      </c>
      <c r="BC108" s="8">
        <f t="shared" si="103"/>
        <v>7.5915356710476445E-5</v>
      </c>
      <c r="BD108" s="8"/>
      <c r="BE108" s="32">
        <v>73441.88</v>
      </c>
      <c r="BF108" s="32">
        <v>42.25</v>
      </c>
      <c r="BG108" s="32">
        <v>188.0179</v>
      </c>
      <c r="BH108" s="8">
        <f t="shared" si="74"/>
        <v>4.4501278106508879</v>
      </c>
      <c r="BI108" s="8">
        <f t="shared" si="104"/>
        <v>-5.5563514427782955E-4</v>
      </c>
      <c r="BJ108" s="8">
        <f t="shared" si="105"/>
        <v>-1.1658031089822884E-4</v>
      </c>
      <c r="BK108" s="8"/>
      <c r="BL108" s="32">
        <v>3565.9900000000002</v>
      </c>
      <c r="BM108" s="32">
        <v>45.625</v>
      </c>
      <c r="BN108" s="32">
        <v>59.800660000000001</v>
      </c>
      <c r="BO108" s="8">
        <f t="shared" si="75"/>
        <v>1.3106993972602741</v>
      </c>
      <c r="BP108" s="8">
        <f t="shared" si="106"/>
        <v>-8.3241760189335632E-5</v>
      </c>
      <c r="BQ108" s="8">
        <f t="shared" si="107"/>
        <v>-6.2209832694115619E-5</v>
      </c>
      <c r="BR108" s="8"/>
      <c r="BS108" s="32">
        <v>84484</v>
      </c>
      <c r="BT108" s="32">
        <v>34.5</v>
      </c>
      <c r="BU108" s="32">
        <v>229.40270000000001</v>
      </c>
      <c r="BV108" s="8">
        <f t="shared" si="76"/>
        <v>6.6493536231884063</v>
      </c>
      <c r="BW108" s="8">
        <f t="shared" si="108"/>
        <v>-2.1332433327248747E-4</v>
      </c>
      <c r="BX108" s="8">
        <f t="shared" si="109"/>
        <v>-3.4453781548648976E-5</v>
      </c>
      <c r="BY108" s="8"/>
      <c r="BZ108" s="32">
        <v>2900.12</v>
      </c>
      <c r="CA108" s="32">
        <v>44.935000000000002</v>
      </c>
      <c r="CB108" s="32">
        <v>120.31230000000001</v>
      </c>
      <c r="CC108" s="8">
        <f t="shared" si="77"/>
        <v>2.6774741292978748</v>
      </c>
      <c r="CD108" s="8">
        <f t="shared" si="110"/>
        <v>-3.7463734237469059E-4</v>
      </c>
      <c r="CE108" s="8">
        <f t="shared" si="111"/>
        <v>-1.4094328161751157E-4</v>
      </c>
      <c r="CF108" s="8"/>
      <c r="CG108" s="32">
        <v>2370.0700000000002</v>
      </c>
      <c r="CH108" s="32">
        <v>57.125</v>
      </c>
      <c r="CI108" s="8">
        <f t="shared" si="78"/>
        <v>1.9638389496717725</v>
      </c>
      <c r="CJ108" s="32">
        <v>112.18430000000001</v>
      </c>
      <c r="CK108" s="8">
        <f t="shared" si="79"/>
        <v>4.0610380661401657E-5</v>
      </c>
      <c r="CL108" s="26">
        <f t="shared" si="80"/>
        <v>4.0301724127722593E-5</v>
      </c>
      <c r="CM108" s="26"/>
      <c r="CN108" s="32">
        <v>2879.52</v>
      </c>
      <c r="CO108" s="32">
        <v>45.531200000000005</v>
      </c>
      <c r="CP108" s="32">
        <v>122.49730000000001</v>
      </c>
      <c r="CQ108" s="8">
        <f t="shared" si="81"/>
        <v>2.6904035035316443</v>
      </c>
      <c r="CR108" s="8">
        <f t="shared" si="112"/>
        <v>4.4552117108041361E-4</v>
      </c>
      <c r="CS108" s="8">
        <f t="shared" si="113"/>
        <v>1.5952000000041267E-4</v>
      </c>
      <c r="CT108" s="8"/>
      <c r="CU108" s="32">
        <v>15037.07</v>
      </c>
      <c r="CV108" s="32">
        <v>9.5156000000000009</v>
      </c>
      <c r="CW108" s="32">
        <v>54.790099999999995</v>
      </c>
      <c r="CX108" s="8">
        <f t="shared" si="82"/>
        <v>5.7579238303417535</v>
      </c>
      <c r="CY108" s="8">
        <f t="shared" si="114"/>
        <v>2.4980910989805178E-3</v>
      </c>
      <c r="CZ108" s="8">
        <f t="shared" si="115"/>
        <v>4.3926238779734561E-4</v>
      </c>
      <c r="DA108" s="8"/>
      <c r="DB108" s="32">
        <v>7768.88</v>
      </c>
      <c r="DC108" s="32">
        <v>33.875</v>
      </c>
      <c r="DD108" s="32">
        <v>131.5301</v>
      </c>
      <c r="DE108" s="8">
        <f t="shared" si="83"/>
        <v>3.882807380073801</v>
      </c>
      <c r="DF108" s="8">
        <f t="shared" si="116"/>
        <v>-7.3009908950243249E-4</v>
      </c>
      <c r="DG108" s="8">
        <f t="shared" si="117"/>
        <v>-1.8144979948786499E-4</v>
      </c>
      <c r="DH108" s="8"/>
      <c r="DI108" s="32">
        <v>2067.9</v>
      </c>
      <c r="DJ108" s="32">
        <v>33.1875</v>
      </c>
      <c r="DK108" s="32">
        <v>115.81619999999999</v>
      </c>
      <c r="DL108" s="8">
        <f t="shared" si="84"/>
        <v>3.4897536723163842</v>
      </c>
      <c r="DM108" s="8">
        <f t="shared" si="118"/>
        <v>-6.3645898721546585E-4</v>
      </c>
      <c r="DN108" s="8">
        <f t="shared" si="119"/>
        <v>-1.7332156635063711E-4</v>
      </c>
      <c r="DO108" s="8"/>
      <c r="DP108" s="32">
        <v>40204.730000000003</v>
      </c>
      <c r="DQ108" s="32">
        <v>31.0625</v>
      </c>
      <c r="DR108" s="32">
        <v>201.97039999999998</v>
      </c>
      <c r="DS108" s="8">
        <f t="shared" si="85"/>
        <v>6.5020651911468805</v>
      </c>
      <c r="DT108" s="8">
        <f t="shared" si="120"/>
        <v>2.1581353196914819E-3</v>
      </c>
      <c r="DU108" s="8">
        <f t="shared" si="121"/>
        <v>3.2585074552660132E-4</v>
      </c>
      <c r="DV108" s="8"/>
      <c r="DW108" s="32">
        <v>5192.03</v>
      </c>
      <c r="DX108" s="32">
        <v>64.004199999999997</v>
      </c>
      <c r="DY108" s="32">
        <v>159.63210000000001</v>
      </c>
      <c r="DZ108" s="8">
        <f t="shared" si="86"/>
        <v>2.4940878879823516</v>
      </c>
      <c r="EA108" s="8">
        <f t="shared" si="122"/>
        <v>-2.9453733339709464E-4</v>
      </c>
      <c r="EB108" s="8">
        <f t="shared" si="123"/>
        <v>-1.1307781389824356E-4</v>
      </c>
      <c r="EC108" s="8"/>
      <c r="ED108" s="32" t="s">
        <v>1</v>
      </c>
      <c r="EE108" s="32" t="s">
        <v>1</v>
      </c>
      <c r="EF108" s="32" t="e">
        <v>#VALUE!</v>
      </c>
      <c r="EG108" s="8" t="e">
        <f t="shared" si="87"/>
        <v>#VALUE!</v>
      </c>
      <c r="EH108" s="8" t="e">
        <f t="shared" si="124"/>
        <v>#VALUE!</v>
      </c>
      <c r="EI108" s="8" t="e">
        <f t="shared" si="125"/>
        <v>#VALUE!</v>
      </c>
      <c r="EJ108" s="8"/>
      <c r="EK108" s="32">
        <v>1651.42</v>
      </c>
      <c r="EL108" s="32">
        <v>57.353300000000004</v>
      </c>
      <c r="EM108" s="32">
        <v>99.346190000000007</v>
      </c>
      <c r="EN108" s="8">
        <f t="shared" si="88"/>
        <v>1.732179142263828</v>
      </c>
      <c r="EO108" s="8">
        <f t="shared" si="126"/>
        <v>-3.2326894095959625E-5</v>
      </c>
      <c r="EP108" s="8">
        <f t="shared" si="127"/>
        <v>-1.8464210433943862E-5</v>
      </c>
      <c r="EQ108" s="8"/>
      <c r="ER108" s="33">
        <v>2831.71</v>
      </c>
      <c r="ES108" s="33">
        <v>41.6875</v>
      </c>
      <c r="ET108" s="33">
        <v>56.609340000000003</v>
      </c>
      <c r="EU108" s="1">
        <f t="shared" si="89"/>
        <v>1.3579451874062969</v>
      </c>
      <c r="EV108" s="1">
        <f t="shared" si="128"/>
        <v>-3.3043156421258516E-5</v>
      </c>
      <c r="EW108" s="1">
        <f t="shared" si="129"/>
        <v>-2.4498480243995147E-5</v>
      </c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  <c r="IQ108" s="29"/>
      <c r="IR108" s="29"/>
      <c r="IS108" s="29"/>
      <c r="IT108" s="29"/>
    </row>
    <row r="109" spans="1:254" s="30" customFormat="1" ht="16.5" x14ac:dyDescent="0.3">
      <c r="A109" s="4">
        <v>36403</v>
      </c>
      <c r="B109" s="1">
        <v>37.433700000000002</v>
      </c>
      <c r="C109" s="8">
        <f t="shared" si="67"/>
        <v>9.8166251265570867</v>
      </c>
      <c r="D109" s="1">
        <v>367.47260000000006</v>
      </c>
      <c r="E109" s="2">
        <f t="shared" si="130"/>
        <v>45.849951077930278</v>
      </c>
      <c r="F109" s="8">
        <f t="shared" si="90"/>
        <v>-4.5263476230697643E-4</v>
      </c>
      <c r="G109" s="26">
        <f t="shared" si="91"/>
        <v>-4.5940924373333303E-4</v>
      </c>
      <c r="H109" s="1">
        <v>5947.7</v>
      </c>
      <c r="I109" s="1"/>
      <c r="J109" s="1">
        <v>46.281300000000002</v>
      </c>
      <c r="K109" s="8">
        <f t="shared" si="68"/>
        <v>10.207701598701851</v>
      </c>
      <c r="L109" s="1">
        <v>472.42570000000001</v>
      </c>
      <c r="M109" s="2">
        <f t="shared" si="92"/>
        <v>46.279326708837225</v>
      </c>
      <c r="N109" s="8">
        <f t="shared" si="93"/>
        <v>-1.1131678463689703E-4</v>
      </c>
      <c r="O109" s="26">
        <f t="shared" si="94"/>
        <v>-1.1552918801527312E-4</v>
      </c>
      <c r="P109" s="1">
        <v>47598.81</v>
      </c>
      <c r="Q109" s="1"/>
      <c r="R109" s="1">
        <v>4489.53</v>
      </c>
      <c r="S109" s="1">
        <v>29.906200000000002</v>
      </c>
      <c r="T109" s="1">
        <v>147.68870000000001</v>
      </c>
      <c r="U109" s="2">
        <f t="shared" si="66"/>
        <v>4.9383973891701389</v>
      </c>
      <c r="V109" s="2">
        <f t="shared" si="95"/>
        <v>0.47736966648592266</v>
      </c>
      <c r="W109" s="2">
        <f t="shared" si="69"/>
        <v>9.6094077513433573E-2</v>
      </c>
      <c r="X109" s="1"/>
      <c r="Y109" s="31">
        <v>34.125</v>
      </c>
      <c r="Z109" s="1">
        <v>49.901849999999996</v>
      </c>
      <c r="AA109" s="2">
        <f t="shared" si="70"/>
        <v>1.4623252747252746</v>
      </c>
      <c r="AB109" s="2">
        <f t="shared" si="96"/>
        <v>-2.6911466401827841E-5</v>
      </c>
      <c r="AC109" s="2">
        <f t="shared" si="97"/>
        <v>-1.7191011241202148E-5</v>
      </c>
      <c r="AD109" s="1">
        <v>4490.82</v>
      </c>
      <c r="AE109" s="1"/>
      <c r="AF109" s="32">
        <v>1809.19</v>
      </c>
      <c r="AG109" s="32">
        <v>1320.41</v>
      </c>
      <c r="AH109" s="32">
        <v>10840.53</v>
      </c>
      <c r="AI109" s="32"/>
      <c r="AJ109" s="32">
        <v>4673.7300000000005</v>
      </c>
      <c r="AK109" s="32">
        <v>41.235399999999998</v>
      </c>
      <c r="AL109" s="32">
        <v>106.7448</v>
      </c>
      <c r="AM109" s="7">
        <f t="shared" si="71"/>
        <v>2.5886689591952545</v>
      </c>
      <c r="AN109" s="7">
        <f t="shared" si="98"/>
        <v>-5.4752817441019964E-4</v>
      </c>
      <c r="AO109" s="7">
        <f t="shared" si="99"/>
        <v>-2.1220173654923347E-4</v>
      </c>
      <c r="AP109" s="7"/>
      <c r="AQ109" s="32">
        <v>6588.31</v>
      </c>
      <c r="AR109" s="32">
        <v>39.4375</v>
      </c>
      <c r="AS109" s="32">
        <v>191.4914</v>
      </c>
      <c r="AT109" s="32">
        <f t="shared" si="72"/>
        <v>4.8555664025356577</v>
      </c>
      <c r="AU109" s="32">
        <f t="shared" si="100"/>
        <v>-4.0655228276972279E-5</v>
      </c>
      <c r="AV109" s="32">
        <f t="shared" si="101"/>
        <v>-8.3464567057767169E-6</v>
      </c>
      <c r="AW109" s="32"/>
      <c r="AX109" s="32">
        <v>497.34000000000003</v>
      </c>
      <c r="AY109" s="32">
        <v>2.3304</v>
      </c>
      <c r="AZ109" s="32">
        <v>10.49742</v>
      </c>
      <c r="BA109" s="8">
        <f t="shared" si="73"/>
        <v>4.5045571575695158</v>
      </c>
      <c r="BB109" s="8">
        <f t="shared" si="102"/>
        <v>0.50314837695997761</v>
      </c>
      <c r="BC109" s="8">
        <f t="shared" si="103"/>
        <v>0.12117573209975929</v>
      </c>
      <c r="BD109" s="8"/>
      <c r="BE109" s="32">
        <v>77027.06</v>
      </c>
      <c r="BF109" s="32">
        <v>44.3125</v>
      </c>
      <c r="BG109" s="32">
        <v>197.19630000000001</v>
      </c>
      <c r="BH109" s="8">
        <f t="shared" si="74"/>
        <v>4.4501280677009873</v>
      </c>
      <c r="BI109" s="8">
        <f t="shared" si="104"/>
        <v>4.9509674205560565E-5</v>
      </c>
      <c r="BJ109" s="8">
        <f t="shared" si="105"/>
        <v>1.1390532540289655E-5</v>
      </c>
      <c r="BK109" s="8"/>
      <c r="BL109" s="32">
        <v>3630.81</v>
      </c>
      <c r="BM109" s="32">
        <v>46.156200000000005</v>
      </c>
      <c r="BN109" s="32">
        <v>60.555590000000002</v>
      </c>
      <c r="BO109" s="8">
        <f t="shared" si="75"/>
        <v>1.3119708728188195</v>
      </c>
      <c r="BP109" s="8">
        <f t="shared" si="106"/>
        <v>7.6515015096593156E-2</v>
      </c>
      <c r="BQ109" s="8">
        <f t="shared" si="107"/>
        <v>5.8686480175339506E-2</v>
      </c>
      <c r="BR109" s="8"/>
      <c r="BS109" s="32">
        <v>100672.3</v>
      </c>
      <c r="BT109" s="32">
        <v>41.093700000000005</v>
      </c>
      <c r="BU109" s="32">
        <v>274.65340000000003</v>
      </c>
      <c r="BV109" s="8">
        <f t="shared" si="76"/>
        <v>6.6835889686253607</v>
      </c>
      <c r="BW109" s="8">
        <f t="shared" si="108"/>
        <v>8.6282673515520134</v>
      </c>
      <c r="BX109" s="8">
        <f t="shared" si="109"/>
        <v>1.4068570147825881</v>
      </c>
      <c r="BY109" s="8"/>
      <c r="BZ109" s="32">
        <v>3178.33</v>
      </c>
      <c r="CA109" s="32">
        <v>49.2455</v>
      </c>
      <c r="CB109" s="32">
        <v>131.8536</v>
      </c>
      <c r="CC109" s="8">
        <f t="shared" si="77"/>
        <v>2.6774750992476468</v>
      </c>
      <c r="CD109" s="8">
        <f t="shared" si="110"/>
        <v>1.2229412861266208E-4</v>
      </c>
      <c r="CE109" s="8">
        <f t="shared" si="111"/>
        <v>4.7765661500775991E-5</v>
      </c>
      <c r="CF109" s="8"/>
      <c r="CG109" s="32">
        <v>1994.07</v>
      </c>
      <c r="CH109" s="32">
        <v>48.0625</v>
      </c>
      <c r="CI109" s="8">
        <f t="shared" si="78"/>
        <v>1.967301742522757</v>
      </c>
      <c r="CJ109" s="32">
        <v>94.553440000000009</v>
      </c>
      <c r="CK109" s="8">
        <f t="shared" si="79"/>
        <v>-0.1821212615064659</v>
      </c>
      <c r="CL109" s="26">
        <f t="shared" si="80"/>
        <v>-0.16643048140044669</v>
      </c>
      <c r="CM109" s="26"/>
      <c r="CN109" s="32">
        <v>3242.59</v>
      </c>
      <c r="CO109" s="32">
        <v>51.125</v>
      </c>
      <c r="CP109" s="32">
        <v>137.46940000000001</v>
      </c>
      <c r="CQ109" s="8">
        <f t="shared" si="81"/>
        <v>2.6888880195599025</v>
      </c>
      <c r="CR109" s="8">
        <f t="shared" si="112"/>
        <v>-0.19698768351829499</v>
      </c>
      <c r="CS109" s="8">
        <f t="shared" si="113"/>
        <v>-7.7479118055286733E-2</v>
      </c>
      <c r="CT109" s="8"/>
      <c r="CU109" s="32">
        <v>14419.79</v>
      </c>
      <c r="CV109" s="32">
        <v>9.125</v>
      </c>
      <c r="CW109" s="32">
        <v>52.540910000000004</v>
      </c>
      <c r="CX109" s="8">
        <f t="shared" si="82"/>
        <v>5.7579079452054795</v>
      </c>
      <c r="CY109" s="8">
        <f t="shared" si="114"/>
        <v>-8.5248386013426342E-4</v>
      </c>
      <c r="CZ109" s="8">
        <f t="shared" si="115"/>
        <v>-1.4495186849572406E-4</v>
      </c>
      <c r="DA109" s="8"/>
      <c r="DB109" s="32">
        <v>8678.3700000000008</v>
      </c>
      <c r="DC109" s="32">
        <v>37.75</v>
      </c>
      <c r="DD109" s="32">
        <v>146.27939999999998</v>
      </c>
      <c r="DE109" s="8">
        <f t="shared" si="83"/>
        <v>3.8749509933774831</v>
      </c>
      <c r="DF109" s="8">
        <f t="shared" si="116"/>
        <v>-1.0912894299553693</v>
      </c>
      <c r="DG109" s="8">
        <f t="shared" si="117"/>
        <v>-0.29657859778600226</v>
      </c>
      <c r="DH109" s="8"/>
      <c r="DI109" s="32">
        <v>1884.8600000000001</v>
      </c>
      <c r="DJ109" s="32">
        <v>30.25</v>
      </c>
      <c r="DK109" s="32">
        <v>104.5078</v>
      </c>
      <c r="DL109" s="8">
        <f t="shared" si="84"/>
        <v>3.454803305785124</v>
      </c>
      <c r="DM109" s="8">
        <f t="shared" si="118"/>
        <v>-3.850202277816694</v>
      </c>
      <c r="DN109" s="8">
        <f t="shared" si="119"/>
        <v>-1.0572485875706104</v>
      </c>
      <c r="DO109" s="8"/>
      <c r="DP109" s="32">
        <v>43885.450000000004</v>
      </c>
      <c r="DQ109" s="32">
        <v>33.906300000000002</v>
      </c>
      <c r="DR109" s="32">
        <v>220.4606</v>
      </c>
      <c r="DS109" s="8">
        <f t="shared" si="85"/>
        <v>6.502054190519166</v>
      </c>
      <c r="DT109" s="8">
        <f t="shared" si="120"/>
        <v>-2.3235030830383646E-3</v>
      </c>
      <c r="DU109" s="8">
        <f t="shared" si="121"/>
        <v>-3.7299058348594372E-4</v>
      </c>
      <c r="DV109" s="8"/>
      <c r="DW109" s="32">
        <v>5158.4400000000005</v>
      </c>
      <c r="DX109" s="32">
        <v>63.5901</v>
      </c>
      <c r="DY109" s="32">
        <v>157.58960000000002</v>
      </c>
      <c r="DZ109" s="8">
        <f t="shared" si="86"/>
        <v>2.4782096584216728</v>
      </c>
      <c r="EA109" s="8">
        <f t="shared" si="122"/>
        <v>-2.5184594871143831</v>
      </c>
      <c r="EB109" s="8">
        <f t="shared" si="123"/>
        <v>-1.0096982055865111</v>
      </c>
      <c r="EC109" s="8"/>
      <c r="ED109" s="32" t="s">
        <v>1</v>
      </c>
      <c r="EE109" s="32" t="s">
        <v>1</v>
      </c>
      <c r="EF109" s="32" t="e">
        <v>#VALUE!</v>
      </c>
      <c r="EG109" s="8" t="e">
        <f t="shared" si="87"/>
        <v>#VALUE!</v>
      </c>
      <c r="EH109" s="8" t="e">
        <f t="shared" si="124"/>
        <v>#VALUE!</v>
      </c>
      <c r="EI109" s="8" t="e">
        <f t="shared" si="125"/>
        <v>#VALUE!</v>
      </c>
      <c r="EJ109" s="8"/>
      <c r="EK109" s="32">
        <v>1582.08</v>
      </c>
      <c r="EL109" s="32">
        <v>54.944900000000004</v>
      </c>
      <c r="EM109" s="32">
        <v>95.201689999999999</v>
      </c>
      <c r="EN109" s="8">
        <f t="shared" si="88"/>
        <v>1.7326756441453164</v>
      </c>
      <c r="EO109" s="8">
        <f t="shared" si="126"/>
        <v>4.8296694229791715E-2</v>
      </c>
      <c r="EP109" s="8">
        <f t="shared" si="127"/>
        <v>2.72802462281998E-2</v>
      </c>
      <c r="EQ109" s="8"/>
      <c r="ER109" s="33">
        <v>2813.7400000000002</v>
      </c>
      <c r="ES109" s="33">
        <v>41.375</v>
      </c>
      <c r="ET109" s="33">
        <v>56.050110000000004</v>
      </c>
      <c r="EU109" s="1">
        <f t="shared" si="89"/>
        <v>1.3546854380664652</v>
      </c>
      <c r="EV109" s="1">
        <f t="shared" si="128"/>
        <v>-0.1836207838816479</v>
      </c>
      <c r="EW109" s="1">
        <f t="shared" si="129"/>
        <v>-0.13487212893552997</v>
      </c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  <c r="IQ109" s="29"/>
      <c r="IR109" s="29"/>
      <c r="IS109" s="29"/>
      <c r="IT109" s="29"/>
    </row>
    <row r="110" spans="1:254" s="30" customFormat="1" ht="16.5" x14ac:dyDescent="0.3">
      <c r="A110" s="4">
        <v>36433</v>
      </c>
      <c r="B110" s="1">
        <v>39.5169</v>
      </c>
      <c r="C110" s="8">
        <f t="shared" si="67"/>
        <v>9.8166075780235804</v>
      </c>
      <c r="D110" s="1">
        <v>387.92190000000005</v>
      </c>
      <c r="E110" s="2">
        <f t="shared" si="130"/>
        <v>48.54450391344313</v>
      </c>
      <c r="F110" s="8">
        <f t="shared" si="90"/>
        <v>6.7518509121604364E-4</v>
      </c>
      <c r="G110" s="26">
        <f t="shared" si="91"/>
        <v>6.9346364374212044E-4</v>
      </c>
      <c r="H110" s="1">
        <v>6297.24</v>
      </c>
      <c r="I110" s="1"/>
      <c r="J110" s="1">
        <v>45.281300000000002</v>
      </c>
      <c r="K110" s="8">
        <f t="shared" si="68"/>
        <v>10.207699425590697</v>
      </c>
      <c r="L110" s="1">
        <v>462.21790000000004</v>
      </c>
      <c r="M110" s="2">
        <f t="shared" si="92"/>
        <v>45.279366853953512</v>
      </c>
      <c r="N110" s="8">
        <f t="shared" si="93"/>
        <v>9.9487853680830621E-5</v>
      </c>
      <c r="O110" s="26">
        <f t="shared" si="94"/>
        <v>9.8401298116002067E-5</v>
      </c>
      <c r="P110" s="1">
        <v>46570.340000000004</v>
      </c>
      <c r="Q110" s="1"/>
      <c r="R110" s="1">
        <v>3632.11</v>
      </c>
      <c r="S110" s="1">
        <v>24.125</v>
      </c>
      <c r="T110" s="1">
        <v>119.13860000000001</v>
      </c>
      <c r="U110" s="2">
        <f t="shared" si="66"/>
        <v>4.93838756476684</v>
      </c>
      <c r="V110" s="2">
        <f t="shared" si="95"/>
        <v>-1.3107095031764087E-3</v>
      </c>
      <c r="W110" s="2">
        <f t="shared" si="69"/>
        <v>-2.3701372958484512E-4</v>
      </c>
      <c r="X110" s="1"/>
      <c r="Y110" s="31">
        <v>30.5</v>
      </c>
      <c r="Z110" s="1">
        <v>44.600929999999998</v>
      </c>
      <c r="AA110" s="2">
        <f t="shared" si="70"/>
        <v>1.4623255737704917</v>
      </c>
      <c r="AB110" s="2">
        <f t="shared" si="96"/>
        <v>1.4130302177695047E-5</v>
      </c>
      <c r="AC110" s="2">
        <f t="shared" si="97"/>
        <v>9.1208791204167028E-6</v>
      </c>
      <c r="AD110" s="1">
        <v>4029.9500000000003</v>
      </c>
      <c r="AE110" s="1"/>
      <c r="AF110" s="32">
        <v>1759.5900000000001</v>
      </c>
      <c r="AG110" s="32">
        <v>1282.71</v>
      </c>
      <c r="AH110" s="32">
        <v>10564.68</v>
      </c>
      <c r="AI110" s="32"/>
      <c r="AJ110" s="32">
        <v>4031.25</v>
      </c>
      <c r="AK110" s="32">
        <v>35.512300000000003</v>
      </c>
      <c r="AL110" s="32">
        <v>92.474190000000007</v>
      </c>
      <c r="AM110" s="7">
        <f t="shared" si="71"/>
        <v>2.6040045280086055</v>
      </c>
      <c r="AN110" s="7">
        <f t="shared" si="98"/>
        <v>1.5275682650356388</v>
      </c>
      <c r="AO110" s="7">
        <f t="shared" si="99"/>
        <v>0.54460132037035791</v>
      </c>
      <c r="AP110" s="7"/>
      <c r="AQ110" s="32">
        <v>6348.17</v>
      </c>
      <c r="AR110" s="32">
        <v>38</v>
      </c>
      <c r="AS110" s="32">
        <v>184.51160000000002</v>
      </c>
      <c r="AT110" s="32">
        <f t="shared" si="72"/>
        <v>4.8555684210526318</v>
      </c>
      <c r="AU110" s="32">
        <f t="shared" si="100"/>
        <v>3.7948421888965594E-4</v>
      </c>
      <c r="AV110" s="32">
        <f t="shared" si="101"/>
        <v>7.6703645017772715E-5</v>
      </c>
      <c r="AW110" s="32"/>
      <c r="AX110" s="32">
        <v>482.57</v>
      </c>
      <c r="AY110" s="32">
        <v>2.2612000000000001</v>
      </c>
      <c r="AZ110" s="32">
        <v>10.18571</v>
      </c>
      <c r="BA110" s="8">
        <f t="shared" si="73"/>
        <v>4.5045595259154432</v>
      </c>
      <c r="BB110" s="8">
        <f t="shared" si="102"/>
        <v>2.4492403350409773E-5</v>
      </c>
      <c r="BC110" s="8">
        <f t="shared" si="103"/>
        <v>5.3553038107390094E-6</v>
      </c>
      <c r="BD110" s="8"/>
      <c r="BE110" s="32">
        <v>82767.25</v>
      </c>
      <c r="BF110" s="32">
        <v>47.5625</v>
      </c>
      <c r="BG110" s="32">
        <v>211.5924</v>
      </c>
      <c r="BH110" s="8">
        <f t="shared" si="74"/>
        <v>4.4487232588699079</v>
      </c>
      <c r="BI110" s="8">
        <f t="shared" si="104"/>
        <v>-0.28713498790273523</v>
      </c>
      <c r="BJ110" s="8">
        <f t="shared" si="105"/>
        <v>-6.6816220028240281E-2</v>
      </c>
      <c r="BK110" s="8"/>
      <c r="BL110" s="32">
        <v>3490.69</v>
      </c>
      <c r="BM110" s="32">
        <v>44.375</v>
      </c>
      <c r="BN110" s="32">
        <v>58.218660000000007</v>
      </c>
      <c r="BO110" s="8">
        <f t="shared" si="75"/>
        <v>1.3119698028169016</v>
      </c>
      <c r="BP110" s="8">
        <f t="shared" si="106"/>
        <v>-6.3544337651993496E-5</v>
      </c>
      <c r="BQ110" s="8">
        <f t="shared" si="107"/>
        <v>-4.7481335109900158E-5</v>
      </c>
      <c r="BR110" s="8"/>
      <c r="BS110" s="32">
        <v>91026.19</v>
      </c>
      <c r="BT110" s="32">
        <v>37.156199999999998</v>
      </c>
      <c r="BU110" s="32">
        <v>248.33680000000001</v>
      </c>
      <c r="BV110" s="8">
        <f t="shared" si="76"/>
        <v>6.6835898181191835</v>
      </c>
      <c r="BW110" s="8">
        <f t="shared" si="108"/>
        <v>2.2213847215317418E-4</v>
      </c>
      <c r="BX110" s="8">
        <f t="shared" si="109"/>
        <v>3.1563962380687371E-5</v>
      </c>
      <c r="BY110" s="8"/>
      <c r="BZ110" s="32">
        <v>3002.2000000000003</v>
      </c>
      <c r="CA110" s="32">
        <v>46.516500000000001</v>
      </c>
      <c r="CB110" s="32">
        <v>123.29510000000001</v>
      </c>
      <c r="CC110" s="8">
        <f t="shared" si="77"/>
        <v>2.6505670031064246</v>
      </c>
      <c r="CD110" s="8">
        <f t="shared" si="110"/>
        <v>-3.4327828749539369</v>
      </c>
      <c r="CE110" s="8">
        <f t="shared" si="111"/>
        <v>-1.2516704541531718</v>
      </c>
      <c r="CF110" s="8"/>
      <c r="CG110" s="32">
        <v>2129.2600000000002</v>
      </c>
      <c r="CH110" s="32">
        <v>51.0625</v>
      </c>
      <c r="CI110" s="8">
        <f t="shared" si="78"/>
        <v>1.9673028151774787</v>
      </c>
      <c r="CJ110" s="32">
        <v>100.45540000000001</v>
      </c>
      <c r="CK110" s="8">
        <f t="shared" si="79"/>
        <v>-5.3163449644857974E-5</v>
      </c>
      <c r="CL110" s="26">
        <f t="shared" si="80"/>
        <v>-5.4772431727023729E-5</v>
      </c>
      <c r="CM110" s="26"/>
      <c r="CN110" s="32">
        <v>2913.57</v>
      </c>
      <c r="CO110" s="32">
        <v>45.9375</v>
      </c>
      <c r="CP110" s="32">
        <v>123.52080000000001</v>
      </c>
      <c r="CQ110" s="8">
        <f t="shared" si="81"/>
        <v>2.6888881632653061</v>
      </c>
      <c r="CR110" s="8">
        <f t="shared" si="112"/>
        <v>1.8752851010306372E-5</v>
      </c>
      <c r="CS110" s="8">
        <f t="shared" si="113"/>
        <v>6.6014669943825766E-6</v>
      </c>
      <c r="CT110" s="8"/>
      <c r="CU110" s="32">
        <v>17975.350000000002</v>
      </c>
      <c r="CV110" s="32">
        <v>11.375</v>
      </c>
      <c r="CW110" s="32">
        <v>65.087000000000003</v>
      </c>
      <c r="CX110" s="8">
        <f t="shared" si="82"/>
        <v>5.7219340659340663</v>
      </c>
      <c r="CY110" s="8">
        <f t="shared" si="114"/>
        <v>-2.1157661166443331</v>
      </c>
      <c r="CZ110" s="8">
        <f t="shared" si="115"/>
        <v>-0.40920287671233524</v>
      </c>
      <c r="DA110" s="8"/>
      <c r="DB110" s="32">
        <v>8247.32</v>
      </c>
      <c r="DC110" s="32">
        <v>35.875</v>
      </c>
      <c r="DD110" s="32">
        <v>139.01379999999997</v>
      </c>
      <c r="DE110" s="8">
        <f t="shared" si="83"/>
        <v>3.8749491289198601</v>
      </c>
      <c r="DF110" s="8">
        <f t="shared" si="116"/>
        <v>-2.6595854075898582E-4</v>
      </c>
      <c r="DG110" s="8">
        <f t="shared" si="117"/>
        <v>-6.6887417220939938E-5</v>
      </c>
      <c r="DH110" s="8"/>
      <c r="DI110" s="32">
        <v>1747.98</v>
      </c>
      <c r="DJ110" s="32">
        <v>27.843800000000002</v>
      </c>
      <c r="DK110" s="32">
        <v>96.194690000000008</v>
      </c>
      <c r="DL110" s="8">
        <f t="shared" si="84"/>
        <v>3.4547974773558208</v>
      </c>
      <c r="DM110" s="8">
        <f t="shared" si="118"/>
        <v>-5.8489013696955974E-4</v>
      </c>
      <c r="DN110" s="8">
        <f t="shared" si="119"/>
        <v>-1.6228561983133716E-4</v>
      </c>
      <c r="DO110" s="8"/>
      <c r="DP110" s="32">
        <v>44370.81</v>
      </c>
      <c r="DQ110" s="32">
        <v>34.281300000000002</v>
      </c>
      <c r="DR110" s="32">
        <v>222.8989</v>
      </c>
      <c r="DS110" s="8">
        <f t="shared" si="85"/>
        <v>6.5020550562551591</v>
      </c>
      <c r="DT110" s="8">
        <f t="shared" si="120"/>
        <v>1.9191613852003321E-4</v>
      </c>
      <c r="DU110" s="8">
        <f t="shared" si="121"/>
        <v>2.9678555324430533E-5</v>
      </c>
      <c r="DV110" s="8"/>
      <c r="DW110" s="32">
        <v>4997.04</v>
      </c>
      <c r="DX110" s="32">
        <v>61.342300000000002</v>
      </c>
      <c r="DY110" s="32">
        <v>152.01910000000001</v>
      </c>
      <c r="DZ110" s="8">
        <f t="shared" si="86"/>
        <v>2.4782099790845797</v>
      </c>
      <c r="EA110" s="8">
        <f t="shared" si="122"/>
        <v>4.9640012870858241E-5</v>
      </c>
      <c r="EB110" s="8">
        <f t="shared" si="123"/>
        <v>1.9670200222421386E-5</v>
      </c>
      <c r="EC110" s="8"/>
      <c r="ED110" s="32" t="s">
        <v>1</v>
      </c>
      <c r="EE110" s="32" t="s">
        <v>1</v>
      </c>
      <c r="EF110" s="32" t="e">
        <v>#VALUE!</v>
      </c>
      <c r="EG110" s="8" t="e">
        <f t="shared" si="87"/>
        <v>#VALUE!</v>
      </c>
      <c r="EH110" s="8" t="e">
        <f t="shared" si="124"/>
        <v>#VALUE!</v>
      </c>
      <c r="EI110" s="8" t="e">
        <f t="shared" si="125"/>
        <v>#VALUE!</v>
      </c>
      <c r="EJ110" s="8"/>
      <c r="EK110" s="32">
        <v>1736.9</v>
      </c>
      <c r="EL110" s="32">
        <v>60.321800000000003</v>
      </c>
      <c r="EM110" s="32">
        <v>104.518</v>
      </c>
      <c r="EN110" s="8">
        <f t="shared" si="88"/>
        <v>1.7326737597352864</v>
      </c>
      <c r="EO110" s="8">
        <f t="shared" si="126"/>
        <v>-1.8817689351399207E-4</v>
      </c>
      <c r="EP110" s="8">
        <f t="shared" si="127"/>
        <v>-1.1367100495363047E-4</v>
      </c>
      <c r="EQ110" s="8"/>
      <c r="ER110" s="33">
        <v>2941.25</v>
      </c>
      <c r="ES110" s="33">
        <v>43.25</v>
      </c>
      <c r="ET110" s="33">
        <v>58.590130000000002</v>
      </c>
      <c r="EU110" s="1">
        <f t="shared" si="89"/>
        <v>1.3546850867052023</v>
      </c>
      <c r="EV110" s="1">
        <f t="shared" si="128"/>
        <v>-2.0140069756994086E-5</v>
      </c>
      <c r="EW110" s="1">
        <f t="shared" si="129"/>
        <v>-1.5196374621773145E-5</v>
      </c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  <c r="IN110" s="29"/>
      <c r="IO110" s="29"/>
      <c r="IP110" s="29"/>
      <c r="IQ110" s="29"/>
      <c r="IR110" s="29"/>
      <c r="IS110" s="29"/>
      <c r="IT110" s="29"/>
    </row>
    <row r="111" spans="1:254" s="30" customFormat="1" ht="16.5" x14ac:dyDescent="0.3">
      <c r="A111" s="4">
        <v>36462</v>
      </c>
      <c r="B111" s="1">
        <v>45.162100000000002</v>
      </c>
      <c r="C111" s="8">
        <f t="shared" si="67"/>
        <v>9.8339426200287416</v>
      </c>
      <c r="D111" s="1">
        <v>444.12150000000003</v>
      </c>
      <c r="E111" s="2">
        <f t="shared" si="130"/>
        <v>55.47946608188083</v>
      </c>
      <c r="F111" s="8">
        <f t="shared" si="90"/>
        <v>-0.73395701097752386</v>
      </c>
      <c r="G111" s="26">
        <f t="shared" si="91"/>
        <v>-0.78288690054125709</v>
      </c>
      <c r="H111" s="1">
        <v>7196.85</v>
      </c>
      <c r="I111" s="1"/>
      <c r="J111" s="1">
        <v>46.281300000000002</v>
      </c>
      <c r="K111" s="8">
        <f t="shared" si="68"/>
        <v>10.282995507904921</v>
      </c>
      <c r="L111" s="1">
        <v>475.91040000000004</v>
      </c>
      <c r="M111" s="2">
        <f t="shared" si="92"/>
        <v>46.279326708837225</v>
      </c>
      <c r="N111" s="8">
        <f t="shared" si="93"/>
        <v>-3.4471525332522099</v>
      </c>
      <c r="O111" s="26">
        <f t="shared" si="94"/>
        <v>-3.4848005744092525</v>
      </c>
      <c r="P111" s="1">
        <v>47598.81</v>
      </c>
      <c r="Q111" s="1"/>
      <c r="R111" s="1">
        <v>4441.34</v>
      </c>
      <c r="S111" s="1">
        <v>29.5</v>
      </c>
      <c r="T111" s="1">
        <v>145.6824</v>
      </c>
      <c r="U111" s="2">
        <f t="shared" si="66"/>
        <v>4.9383864406779665</v>
      </c>
      <c r="V111" s="2">
        <f t="shared" si="95"/>
        <v>-1.4884116978968988E-4</v>
      </c>
      <c r="W111" s="2">
        <f t="shared" si="69"/>
        <v>-3.3160621761396669E-5</v>
      </c>
      <c r="X111" s="1"/>
      <c r="Y111" s="31">
        <v>34.6875</v>
      </c>
      <c r="Z111" s="1">
        <v>50.494500000000002</v>
      </c>
      <c r="AA111" s="2">
        <f t="shared" si="70"/>
        <v>1.4556972972972975</v>
      </c>
      <c r="AB111" s="2">
        <f t="shared" si="96"/>
        <v>-0.31515940068864268</v>
      </c>
      <c r="AC111" s="2">
        <f t="shared" si="97"/>
        <v>-0.22991834016393309</v>
      </c>
      <c r="AD111" s="1">
        <v>4583.24</v>
      </c>
      <c r="AE111" s="1"/>
      <c r="AF111" s="32">
        <v>1870.94</v>
      </c>
      <c r="AG111" s="32">
        <v>1362.93</v>
      </c>
      <c r="AH111" s="32">
        <v>11267.1</v>
      </c>
      <c r="AI111" s="32"/>
      <c r="AJ111" s="32">
        <v>3295.52</v>
      </c>
      <c r="AK111" s="32">
        <v>29.031100000000002</v>
      </c>
      <c r="AL111" s="32">
        <v>75.596999999999994</v>
      </c>
      <c r="AM111" s="7">
        <f t="shared" si="71"/>
        <v>2.6040005373547674</v>
      </c>
      <c r="AN111" s="7">
        <f t="shared" si="98"/>
        <v>-3.3535696971944188E-4</v>
      </c>
      <c r="AO111" s="7">
        <f t="shared" si="99"/>
        <v>-1.1585307063910477E-4</v>
      </c>
      <c r="AP111" s="7"/>
      <c r="AQ111" s="32">
        <v>6186.33</v>
      </c>
      <c r="AR111" s="32">
        <v>37.031300000000002</v>
      </c>
      <c r="AS111" s="32">
        <v>179.80770000000001</v>
      </c>
      <c r="AT111" s="32">
        <f t="shared" si="72"/>
        <v>4.8555600262480656</v>
      </c>
      <c r="AU111" s="32">
        <f t="shared" si="100"/>
        <v>-1.5291946615898521E-3</v>
      </c>
      <c r="AV111" s="32">
        <f t="shared" si="101"/>
        <v>-3.1087052633438361E-4</v>
      </c>
      <c r="AW111" s="32"/>
      <c r="AX111" s="32">
        <v>610.71</v>
      </c>
      <c r="AY111" s="32">
        <v>2.8616000000000001</v>
      </c>
      <c r="AZ111" s="32">
        <v>12.890510000000001</v>
      </c>
      <c r="BA111" s="8">
        <f t="shared" si="73"/>
        <v>4.5046512440592679</v>
      </c>
      <c r="BB111" s="8">
        <f t="shared" si="102"/>
        <v>1.058254032445126E-3</v>
      </c>
      <c r="BC111" s="8">
        <f t="shared" si="103"/>
        <v>2.6246064036783423E-4</v>
      </c>
      <c r="BD111" s="8"/>
      <c r="BE111" s="32">
        <v>98646.38</v>
      </c>
      <c r="BF111" s="32">
        <v>56.6875</v>
      </c>
      <c r="BG111" s="32">
        <v>252.18700000000001</v>
      </c>
      <c r="BH111" s="8">
        <f t="shared" si="74"/>
        <v>4.4487232635060643</v>
      </c>
      <c r="BI111" s="8">
        <f t="shared" si="104"/>
        <v>1.0750769046246944E-6</v>
      </c>
      <c r="BJ111" s="8">
        <f t="shared" si="105"/>
        <v>2.6281212228695949E-7</v>
      </c>
      <c r="BK111" s="8"/>
      <c r="BL111" s="32">
        <v>3591.48</v>
      </c>
      <c r="BM111" s="32">
        <v>45.656200000000005</v>
      </c>
      <c r="BN111" s="32">
        <v>59.899620000000006</v>
      </c>
      <c r="BO111" s="8">
        <f t="shared" si="75"/>
        <v>1.3119712109198751</v>
      </c>
      <c r="BP111" s="8">
        <f t="shared" si="106"/>
        <v>8.3161350649580266E-5</v>
      </c>
      <c r="BQ111" s="8">
        <f t="shared" si="107"/>
        <v>6.4288630975628536E-5</v>
      </c>
      <c r="BR111" s="8"/>
      <c r="BS111" s="32">
        <v>94854</v>
      </c>
      <c r="BT111" s="32">
        <v>38.718699999999998</v>
      </c>
      <c r="BU111" s="32">
        <v>258.7799</v>
      </c>
      <c r="BV111" s="8">
        <f t="shared" si="76"/>
        <v>6.6835895833279526</v>
      </c>
      <c r="BW111" s="8">
        <f t="shared" si="108"/>
        <v>-5.9533277101974098E-5</v>
      </c>
      <c r="BX111" s="8">
        <f t="shared" si="109"/>
        <v>-9.0908112273524466E-6</v>
      </c>
      <c r="BY111" s="8"/>
      <c r="BZ111" s="32">
        <v>3369.25</v>
      </c>
      <c r="CA111" s="32">
        <v>52.036500000000004</v>
      </c>
      <c r="CB111" s="32">
        <v>137.92610000000002</v>
      </c>
      <c r="CC111" s="8">
        <f t="shared" si="77"/>
        <v>2.6505645076052389</v>
      </c>
      <c r="CD111" s="8">
        <f t="shared" si="110"/>
        <v>-3.2593890716437504E-4</v>
      </c>
      <c r="CE111" s="8">
        <f t="shared" si="111"/>
        <v>-1.2985714745283872E-4</v>
      </c>
      <c r="CF111" s="8"/>
      <c r="CG111" s="32">
        <v>2121.44</v>
      </c>
      <c r="CH111" s="32">
        <v>50.875</v>
      </c>
      <c r="CI111" s="8">
        <f t="shared" si="78"/>
        <v>3.414099262899263</v>
      </c>
      <c r="CJ111" s="32">
        <v>173.69230000000002</v>
      </c>
      <c r="CK111" s="8">
        <f t="shared" si="79"/>
        <v>-73.741406444819688</v>
      </c>
      <c r="CL111" s="26">
        <f t="shared" si="80"/>
        <v>-73.605769277845781</v>
      </c>
      <c r="CM111" s="26"/>
      <c r="CN111" s="32">
        <v>3321.87</v>
      </c>
      <c r="CO111" s="32">
        <v>52.375</v>
      </c>
      <c r="CP111" s="32">
        <v>145.58189999999999</v>
      </c>
      <c r="CQ111" s="8">
        <f t="shared" si="81"/>
        <v>2.7796066825775654</v>
      </c>
      <c r="CR111" s="8">
        <f t="shared" si="112"/>
        <v>12.206299243465558</v>
      </c>
      <c r="CS111" s="8">
        <f t="shared" si="113"/>
        <v>4.7513824489795766</v>
      </c>
      <c r="CT111" s="8"/>
      <c r="CU111" s="32">
        <v>18790.170000000002</v>
      </c>
      <c r="CV111" s="32">
        <v>11.890600000000001</v>
      </c>
      <c r="CW111" s="32">
        <v>67.713380000000001</v>
      </c>
      <c r="CX111" s="8">
        <f t="shared" si="82"/>
        <v>5.6946983331370999</v>
      </c>
      <c r="CY111" s="8">
        <f t="shared" si="114"/>
        <v>-1.8084578325077965</v>
      </c>
      <c r="CZ111" s="8">
        <f t="shared" si="115"/>
        <v>-0.32384920439561204</v>
      </c>
      <c r="DA111" s="8"/>
      <c r="DB111" s="32">
        <v>9123.7800000000007</v>
      </c>
      <c r="DC111" s="32">
        <v>39.6875</v>
      </c>
      <c r="DD111" s="32">
        <v>153.78710000000001</v>
      </c>
      <c r="DE111" s="8">
        <f t="shared" si="83"/>
        <v>3.8749505511811027</v>
      </c>
      <c r="DF111" s="8">
        <f t="shared" si="116"/>
        <v>2.0821968592779977E-4</v>
      </c>
      <c r="DG111" s="8">
        <f t="shared" si="117"/>
        <v>5.6445993081410961E-5</v>
      </c>
      <c r="DH111" s="8"/>
      <c r="DI111" s="32">
        <v>2022.64</v>
      </c>
      <c r="DJ111" s="32">
        <v>32.218800000000002</v>
      </c>
      <c r="DK111" s="32">
        <v>111.30940000000001</v>
      </c>
      <c r="DL111" s="8">
        <f t="shared" si="84"/>
        <v>3.4547965783952228</v>
      </c>
      <c r="DM111" s="8">
        <f t="shared" si="118"/>
        <v>-9.3269000412924555E-5</v>
      </c>
      <c r="DN111" s="8">
        <f t="shared" si="119"/>
        <v>-2.8963431704553955E-5</v>
      </c>
      <c r="DO111" s="8"/>
      <c r="DP111" s="32">
        <v>47889.74</v>
      </c>
      <c r="DQ111" s="32">
        <v>37</v>
      </c>
      <c r="DR111" s="32">
        <v>244.01580000000001</v>
      </c>
      <c r="DS111" s="8">
        <f t="shared" si="85"/>
        <v>6.5950216216216218</v>
      </c>
      <c r="DT111" s="8">
        <f t="shared" si="120"/>
        <v>21.703727989056148</v>
      </c>
      <c r="DU111" s="8">
        <f t="shared" si="121"/>
        <v>3.439762918559115</v>
      </c>
      <c r="DV111" s="8"/>
      <c r="DW111" s="32">
        <v>6134.27</v>
      </c>
      <c r="DX111" s="32">
        <v>75.302500000000009</v>
      </c>
      <c r="DY111" s="32">
        <v>186.61539999999999</v>
      </c>
      <c r="DZ111" s="8">
        <f t="shared" si="86"/>
        <v>2.4782098867899469</v>
      </c>
      <c r="EA111" s="8">
        <f t="shared" si="122"/>
        <v>-1.5627073419727578E-5</v>
      </c>
      <c r="EB111" s="8">
        <f t="shared" si="123"/>
        <v>-6.9500165906788425E-6</v>
      </c>
      <c r="EC111" s="8"/>
      <c r="ED111" s="32" t="s">
        <v>1</v>
      </c>
      <c r="EE111" s="32" t="s">
        <v>1</v>
      </c>
      <c r="EF111" s="32" t="e">
        <v>#VALUE!</v>
      </c>
      <c r="EG111" s="8" t="e">
        <f t="shared" si="87"/>
        <v>#VALUE!</v>
      </c>
      <c r="EH111" s="8" t="e">
        <f t="shared" si="124"/>
        <v>#VALUE!</v>
      </c>
      <c r="EI111" s="8" t="e">
        <f t="shared" si="125"/>
        <v>#VALUE!</v>
      </c>
      <c r="EJ111" s="8"/>
      <c r="EK111" s="32">
        <v>1685.29</v>
      </c>
      <c r="EL111" s="32">
        <v>58.193400000000004</v>
      </c>
      <c r="EM111" s="32">
        <v>100.83030000000001</v>
      </c>
      <c r="EN111" s="8">
        <f t="shared" si="88"/>
        <v>1.7326758704595366</v>
      </c>
      <c r="EO111" s="8">
        <f t="shared" si="126"/>
        <v>2.1671681828090873E-4</v>
      </c>
      <c r="EP111" s="8">
        <f t="shared" si="127"/>
        <v>1.2283022058579007E-4</v>
      </c>
      <c r="EQ111" s="8"/>
      <c r="ER111" s="33">
        <v>2805.2400000000002</v>
      </c>
      <c r="ES111" s="33">
        <v>41.25</v>
      </c>
      <c r="ET111" s="33">
        <v>55.880789999999998</v>
      </c>
      <c r="EU111" s="1">
        <f t="shared" si="89"/>
        <v>1.3546858181818182</v>
      </c>
      <c r="EV111" s="1">
        <f t="shared" si="128"/>
        <v>4.1866400592853718E-5</v>
      </c>
      <c r="EW111" s="1">
        <f t="shared" si="129"/>
        <v>3.017341039868171E-5</v>
      </c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  <c r="IQ111" s="29"/>
      <c r="IR111" s="29"/>
      <c r="IS111" s="29"/>
      <c r="IT111" s="29"/>
    </row>
    <row r="112" spans="1:254" s="30" customFormat="1" ht="16.5" x14ac:dyDescent="0.3">
      <c r="A112" s="4">
        <v>36494</v>
      </c>
      <c r="B112" s="1">
        <v>43.370699999999999</v>
      </c>
      <c r="C112" s="8">
        <f t="shared" si="67"/>
        <v>9.8339247464301938</v>
      </c>
      <c r="D112" s="1">
        <v>426.50420000000003</v>
      </c>
      <c r="E112" s="2">
        <f t="shared" si="130"/>
        <v>53.278665346598572</v>
      </c>
      <c r="F112" s="8">
        <f t="shared" si="90"/>
        <v>7.911998627598536E-4</v>
      </c>
      <c r="G112" s="26">
        <f t="shared" si="91"/>
        <v>7.7519048048557693E-4</v>
      </c>
      <c r="H112" s="1">
        <v>6911.3600000000006</v>
      </c>
      <c r="I112" s="1"/>
      <c r="J112" s="1">
        <v>45.523400000000002</v>
      </c>
      <c r="K112" s="8">
        <f t="shared" si="68"/>
        <v>10.320042000377827</v>
      </c>
      <c r="L112" s="1">
        <v>469.80340000000001</v>
      </c>
      <c r="M112" s="2">
        <f t="shared" si="92"/>
        <v>45.521542124651177</v>
      </c>
      <c r="N112" s="8">
        <f t="shared" si="93"/>
        <v>-1.7005210637636625</v>
      </c>
      <c r="O112" s="26">
        <f t="shared" si="94"/>
        <v>-1.6864822954411256</v>
      </c>
      <c r="P112" s="1">
        <v>46819.42</v>
      </c>
      <c r="Q112" s="1"/>
      <c r="R112" s="1">
        <v>5069.75</v>
      </c>
      <c r="S112" s="1">
        <v>33.593699999999998</v>
      </c>
      <c r="T112" s="1">
        <v>165.95180000000002</v>
      </c>
      <c r="U112" s="2">
        <f t="shared" si="66"/>
        <v>4.9399679106499148</v>
      </c>
      <c r="V112" s="2">
        <f t="shared" si="95"/>
        <v>0.24642006476606573</v>
      </c>
      <c r="W112" s="2">
        <f t="shared" si="69"/>
        <v>5.3127427796646032E-2</v>
      </c>
      <c r="X112" s="1"/>
      <c r="Y112" s="31">
        <v>34.5625</v>
      </c>
      <c r="Z112" s="1">
        <v>50.312520000000006</v>
      </c>
      <c r="AA112" s="2">
        <f t="shared" si="70"/>
        <v>1.4556967811934902</v>
      </c>
      <c r="AB112" s="2">
        <f t="shared" si="96"/>
        <v>-2.6013443409588923E-5</v>
      </c>
      <c r="AC112" s="2">
        <f t="shared" si="97"/>
        <v>-1.7837837835488202E-5</v>
      </c>
      <c r="AD112" s="1">
        <v>4566.7300000000005</v>
      </c>
      <c r="AE112" s="1"/>
      <c r="AF112" s="32">
        <v>1908.97</v>
      </c>
      <c r="AG112" s="32">
        <v>1388.91</v>
      </c>
      <c r="AH112" s="32">
        <v>11504.97</v>
      </c>
      <c r="AI112" s="32"/>
      <c r="AJ112" s="32">
        <v>4214.49</v>
      </c>
      <c r="AK112" s="32">
        <v>37.1265</v>
      </c>
      <c r="AL112" s="32">
        <v>96.67756</v>
      </c>
      <c r="AM112" s="7">
        <f t="shared" si="71"/>
        <v>2.6040041479805529</v>
      </c>
      <c r="AN112" s="7">
        <f t="shared" si="98"/>
        <v>3.1100948425792424E-4</v>
      </c>
      <c r="AO112" s="7">
        <f t="shared" si="99"/>
        <v>1.3404989822163316E-4</v>
      </c>
      <c r="AP112" s="7"/>
      <c r="AQ112" s="32">
        <v>6663.56</v>
      </c>
      <c r="AR112" s="32">
        <v>39.656300000000002</v>
      </c>
      <c r="AS112" s="32">
        <v>192.55360000000002</v>
      </c>
      <c r="AT112" s="32">
        <f t="shared" si="72"/>
        <v>4.8555614114276926</v>
      </c>
      <c r="AU112" s="32">
        <f t="shared" si="100"/>
        <v>2.5789364332168361E-4</v>
      </c>
      <c r="AV112" s="32">
        <f t="shared" si="101"/>
        <v>5.4931098851795923E-5</v>
      </c>
      <c r="AW112" s="32"/>
      <c r="AX112" s="32">
        <v>746</v>
      </c>
      <c r="AY112" s="32">
        <v>3.4955000000000003</v>
      </c>
      <c r="AZ112" s="32">
        <v>15.746130000000001</v>
      </c>
      <c r="BA112" s="8">
        <f t="shared" si="73"/>
        <v>4.5046860248891427</v>
      </c>
      <c r="BB112" s="8">
        <f t="shared" si="102"/>
        <v>4.9800305201362703E-4</v>
      </c>
      <c r="BC112" s="8">
        <f t="shared" si="103"/>
        <v>1.2157639083021365E-4</v>
      </c>
      <c r="BD112" s="8"/>
      <c r="BE112" s="32">
        <v>100060.3</v>
      </c>
      <c r="BF112" s="32">
        <v>57.5</v>
      </c>
      <c r="BG112" s="32">
        <v>255.80160000000001</v>
      </c>
      <c r="BH112" s="8">
        <f t="shared" si="74"/>
        <v>4.4487234782608693</v>
      </c>
      <c r="BI112" s="8">
        <f t="shared" si="104"/>
        <v>5.454649638035614E-5</v>
      </c>
      <c r="BJ112" s="8">
        <f t="shared" si="105"/>
        <v>1.2348401343231785E-5</v>
      </c>
      <c r="BK112" s="8"/>
      <c r="BL112" s="32">
        <v>3506.76</v>
      </c>
      <c r="BM112" s="32">
        <v>44.281200000000005</v>
      </c>
      <c r="BN112" s="32">
        <v>58.120520000000006</v>
      </c>
      <c r="BO112" s="8">
        <f t="shared" si="75"/>
        <v>1.3125326323586533</v>
      </c>
      <c r="BP112" s="8">
        <f t="shared" si="106"/>
        <v>3.3129518401798251E-2</v>
      </c>
      <c r="BQ112" s="8">
        <f t="shared" si="107"/>
        <v>2.4860415014826165E-2</v>
      </c>
      <c r="BR112" s="8"/>
      <c r="BS112" s="32">
        <v>93970.69</v>
      </c>
      <c r="BT112" s="32">
        <v>38.343699999999998</v>
      </c>
      <c r="BU112" s="32">
        <v>256.21269999999998</v>
      </c>
      <c r="BV112" s="8">
        <f t="shared" si="76"/>
        <v>6.6820025193186883</v>
      </c>
      <c r="BW112" s="8">
        <f t="shared" si="108"/>
        <v>-0.40866311024873292</v>
      </c>
      <c r="BX112" s="8">
        <f t="shared" si="109"/>
        <v>-6.0853906252018142E-2</v>
      </c>
      <c r="BY112" s="8"/>
      <c r="BZ112" s="32">
        <v>3485.71</v>
      </c>
      <c r="CA112" s="32">
        <v>53.835100000000004</v>
      </c>
      <c r="CB112" s="32">
        <v>142.5874</v>
      </c>
      <c r="CC112" s="8">
        <f t="shared" si="77"/>
        <v>2.6485954330910499</v>
      </c>
      <c r="CD112" s="8">
        <f t="shared" si="110"/>
        <v>-0.27617599186796804</v>
      </c>
      <c r="CE112" s="8">
        <f t="shared" si="111"/>
        <v>-0.10600532337880697</v>
      </c>
      <c r="CF112" s="8"/>
      <c r="CG112" s="32">
        <v>2163.14</v>
      </c>
      <c r="CH112" s="32">
        <v>51.875</v>
      </c>
      <c r="CI112" s="8">
        <f t="shared" si="78"/>
        <v>3.4113754216867469</v>
      </c>
      <c r="CJ112" s="32">
        <v>176.96510000000001</v>
      </c>
      <c r="CK112" s="8">
        <f t="shared" si="79"/>
        <v>0.13993734229301569</v>
      </c>
      <c r="CL112" s="26">
        <f t="shared" si="80"/>
        <v>0.14129926289926331</v>
      </c>
      <c r="CM112" s="26"/>
      <c r="CN112" s="32">
        <v>3299.03</v>
      </c>
      <c r="CO112" s="32">
        <v>51.875</v>
      </c>
      <c r="CP112" s="32">
        <v>144.19210000000001</v>
      </c>
      <c r="CQ112" s="8">
        <f t="shared" si="81"/>
        <v>2.7796067469879522</v>
      </c>
      <c r="CR112" s="8">
        <f t="shared" si="112"/>
        <v>9.3322277125724714E-6</v>
      </c>
      <c r="CS112" s="8">
        <f t="shared" si="113"/>
        <v>3.3412887996409069E-6</v>
      </c>
      <c r="CT112" s="8"/>
      <c r="CU112" s="32">
        <v>26790.190000000002</v>
      </c>
      <c r="CV112" s="32">
        <v>16.953099999999999</v>
      </c>
      <c r="CW112" s="32">
        <v>96.542690000000007</v>
      </c>
      <c r="CX112" s="8">
        <f t="shared" si="82"/>
        <v>5.6946924161362826</v>
      </c>
      <c r="CY112" s="8">
        <f t="shared" si="114"/>
        <v>-4.859516502192789E-4</v>
      </c>
      <c r="CZ112" s="8">
        <f t="shared" si="115"/>
        <v>-1.0031150655009924E-4</v>
      </c>
      <c r="DA112" s="8"/>
      <c r="DB112" s="32">
        <v>8352.58</v>
      </c>
      <c r="DC112" s="32">
        <v>36.25</v>
      </c>
      <c r="DD112" s="32">
        <v>140.333</v>
      </c>
      <c r="DE112" s="8">
        <f t="shared" si="83"/>
        <v>3.8712551724137931</v>
      </c>
      <c r="DF112" s="8">
        <f t="shared" si="116"/>
        <v>-0.54344258628947639</v>
      </c>
      <c r="DG112" s="8">
        <f t="shared" si="117"/>
        <v>-0.13395748031497767</v>
      </c>
      <c r="DH112" s="8"/>
      <c r="DI112" s="32">
        <v>1836.27</v>
      </c>
      <c r="DJ112" s="32">
        <v>29.25</v>
      </c>
      <c r="DK112" s="32">
        <v>101.053</v>
      </c>
      <c r="DL112" s="8">
        <f t="shared" si="84"/>
        <v>3.4548034188034187</v>
      </c>
      <c r="DM112" s="8">
        <f t="shared" si="118"/>
        <v>7.2632275072773091E-4</v>
      </c>
      <c r="DN112" s="8">
        <f t="shared" si="119"/>
        <v>2.0008193972742561E-4</v>
      </c>
      <c r="DO112" s="8"/>
      <c r="DP112" s="32">
        <v>57718.46</v>
      </c>
      <c r="DQ112" s="32">
        <v>44.593800000000002</v>
      </c>
      <c r="DR112" s="32">
        <v>294.0967</v>
      </c>
      <c r="DS112" s="8">
        <f t="shared" si="85"/>
        <v>6.5950132081141319</v>
      </c>
      <c r="DT112" s="8">
        <f t="shared" si="120"/>
        <v>-2.2637067745559566E-3</v>
      </c>
      <c r="DU112" s="8">
        <f t="shared" si="121"/>
        <v>-3.7519027029730978E-4</v>
      </c>
      <c r="DV112" s="8"/>
      <c r="DW112" s="32">
        <v>6066.81</v>
      </c>
      <c r="DX112" s="32">
        <v>74.474299999999999</v>
      </c>
      <c r="DY112" s="32">
        <v>183.92589999999998</v>
      </c>
      <c r="DZ112" s="8">
        <f t="shared" si="86"/>
        <v>2.4696559752827483</v>
      </c>
      <c r="EA112" s="8">
        <f t="shared" si="122"/>
        <v>-1.5847887449811719</v>
      </c>
      <c r="EB112" s="8">
        <f t="shared" si="123"/>
        <v>-0.6370465717605609</v>
      </c>
      <c r="EC112" s="8"/>
      <c r="ED112" s="32" t="s">
        <v>1</v>
      </c>
      <c r="EE112" s="32" t="s">
        <v>1</v>
      </c>
      <c r="EF112" s="32" t="e">
        <v>#VALUE!</v>
      </c>
      <c r="EG112" s="8" t="e">
        <f t="shared" si="87"/>
        <v>#VALUE!</v>
      </c>
      <c r="EH112" s="8" t="e">
        <f t="shared" si="124"/>
        <v>#VALUE!</v>
      </c>
      <c r="EI112" s="8" t="e">
        <f t="shared" si="125"/>
        <v>#VALUE!</v>
      </c>
      <c r="EJ112" s="8"/>
      <c r="EK112" s="32">
        <v>1643.1100000000001</v>
      </c>
      <c r="EL112" s="32">
        <v>56.737200000000001</v>
      </c>
      <c r="EM112" s="32">
        <v>98.310749999999999</v>
      </c>
      <c r="EN112" s="8">
        <f t="shared" si="88"/>
        <v>1.7327388380110402</v>
      </c>
      <c r="EO112" s="8">
        <f t="shared" si="126"/>
        <v>6.269712161176986E-3</v>
      </c>
      <c r="EP112" s="8">
        <f t="shared" si="127"/>
        <v>3.5726025631732661E-3</v>
      </c>
      <c r="EQ112" s="8"/>
      <c r="ER112" s="33">
        <v>3072.05</v>
      </c>
      <c r="ES112" s="33">
        <v>45.125</v>
      </c>
      <c r="ET112" s="33">
        <v>61.100029999999997</v>
      </c>
      <c r="EU112" s="1">
        <f t="shared" si="89"/>
        <v>1.3540172853185595</v>
      </c>
      <c r="EV112" s="1">
        <f t="shared" si="128"/>
        <v>-3.9102761270477737E-2</v>
      </c>
      <c r="EW112" s="1">
        <f t="shared" si="129"/>
        <v>-3.0167545454548694E-2</v>
      </c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  <c r="IT112" s="29"/>
    </row>
    <row r="113" spans="1:254" s="30" customFormat="1" ht="16.5" x14ac:dyDescent="0.3">
      <c r="A113" s="4">
        <v>36525</v>
      </c>
      <c r="B113" s="1">
        <v>51.578200000000002</v>
      </c>
      <c r="C113" s="8">
        <f t="shared" si="67"/>
        <v>9.8339278997716075</v>
      </c>
      <c r="D113" s="1">
        <v>507.21629999999999</v>
      </c>
      <c r="E113" s="2">
        <f t="shared" si="130"/>
        <v>63.525736646403473</v>
      </c>
      <c r="F113" s="8">
        <f t="shared" si="90"/>
        <v>-1.4970314928067357E-4</v>
      </c>
      <c r="G113" s="26">
        <f t="shared" si="91"/>
        <v>-1.6264367408780345E-4</v>
      </c>
      <c r="H113" s="1">
        <v>8240.6200000000008</v>
      </c>
      <c r="I113" s="1"/>
      <c r="J113" s="1">
        <v>58.375</v>
      </c>
      <c r="K113" s="8">
        <f t="shared" si="68"/>
        <v>10.32003426124197</v>
      </c>
      <c r="L113" s="1">
        <v>602.43200000000002</v>
      </c>
      <c r="M113" s="2">
        <f t="shared" si="92"/>
        <v>58.372572669767465</v>
      </c>
      <c r="N113" s="8">
        <f t="shared" si="93"/>
        <v>4.0204191644222225E-4</v>
      </c>
      <c r="O113" s="26">
        <f t="shared" si="94"/>
        <v>4.5177205569757461E-4</v>
      </c>
      <c r="P113" s="1">
        <v>60036.85</v>
      </c>
      <c r="Q113" s="1"/>
      <c r="R113" s="1">
        <v>4395.3500000000004</v>
      </c>
      <c r="S113" s="1">
        <v>29.125</v>
      </c>
      <c r="T113" s="1">
        <v>143.87630000000001</v>
      </c>
      <c r="U113" s="2">
        <f t="shared" si="66"/>
        <v>4.9399587982832625</v>
      </c>
      <c r="V113" s="2">
        <f t="shared" si="95"/>
        <v>-1.4116336232009351E-3</v>
      </c>
      <c r="W113" s="2">
        <f t="shared" si="69"/>
        <v>-2.6539767873501319E-4</v>
      </c>
      <c r="X113" s="1"/>
      <c r="Y113" s="31">
        <v>35.25</v>
      </c>
      <c r="Z113" s="1">
        <v>51.313340000000004</v>
      </c>
      <c r="AA113" s="2">
        <f t="shared" si="70"/>
        <v>1.4556975886524823</v>
      </c>
      <c r="AB113" s="2">
        <f t="shared" si="96"/>
        <v>4.1029357244141566E-5</v>
      </c>
      <c r="AC113" s="2">
        <f t="shared" si="97"/>
        <v>2.8462929472228282E-5</v>
      </c>
      <c r="AD113" s="1">
        <v>4674.53</v>
      </c>
      <c r="AE113" s="1"/>
      <c r="AF113" s="32">
        <v>2021.4</v>
      </c>
      <c r="AG113" s="32">
        <v>1469.25</v>
      </c>
      <c r="AH113" s="32">
        <v>12317.75</v>
      </c>
      <c r="AI113" s="32"/>
      <c r="AJ113" s="32">
        <v>5060.7</v>
      </c>
      <c r="AK113" s="32">
        <v>44.512700000000002</v>
      </c>
      <c r="AL113" s="32">
        <v>115.91119999999999</v>
      </c>
      <c r="AM113" s="7">
        <f t="shared" si="71"/>
        <v>2.6040029025424203</v>
      </c>
      <c r="AN113" s="7">
        <f t="shared" si="98"/>
        <v>-1.3238307413566237E-4</v>
      </c>
      <c r="AO113" s="7">
        <f t="shared" si="99"/>
        <v>-5.5437813973213679E-5</v>
      </c>
      <c r="AP113" s="7"/>
      <c r="AQ113" s="32">
        <v>6768.58</v>
      </c>
      <c r="AR113" s="32">
        <v>40.281300000000002</v>
      </c>
      <c r="AS113" s="32">
        <v>278.87290000000002</v>
      </c>
      <c r="AT113" s="32">
        <f t="shared" si="72"/>
        <v>6.9231355492499</v>
      </c>
      <c r="AU113" s="32">
        <f t="shared" si="100"/>
        <v>487.35461964202045</v>
      </c>
      <c r="AV113" s="32">
        <f t="shared" si="101"/>
        <v>83.284574117857687</v>
      </c>
      <c r="AW113" s="32"/>
      <c r="AX113" s="32">
        <v>783.64</v>
      </c>
      <c r="AY113" s="32">
        <v>3.6719000000000004</v>
      </c>
      <c r="AZ113" s="32">
        <v>16.540470000000003</v>
      </c>
      <c r="BA113" s="8">
        <f t="shared" si="73"/>
        <v>4.5046079686265967</v>
      </c>
      <c r="BB113" s="8">
        <f t="shared" si="102"/>
        <v>-1.2600856631584864E-3</v>
      </c>
      <c r="BC113" s="8">
        <f t="shared" si="103"/>
        <v>-2.8661479044311822E-4</v>
      </c>
      <c r="BD113" s="8"/>
      <c r="BE113" s="32">
        <v>120380.7</v>
      </c>
      <c r="BF113" s="32">
        <v>69.125</v>
      </c>
      <c r="BG113" s="32">
        <v>307.86470000000003</v>
      </c>
      <c r="BH113" s="8">
        <f t="shared" si="74"/>
        <v>4.4537388788426764</v>
      </c>
      <c r="BI113" s="8">
        <f t="shared" si="104"/>
        <v>1.4135061444825139</v>
      </c>
      <c r="BJ113" s="8">
        <f t="shared" si="105"/>
        <v>0.34668956521739602</v>
      </c>
      <c r="BK113" s="8"/>
      <c r="BL113" s="32">
        <v>3430.05</v>
      </c>
      <c r="BM113" s="32">
        <v>43.3125</v>
      </c>
      <c r="BN113" s="32">
        <v>56.848999999999997</v>
      </c>
      <c r="BO113" s="8">
        <f t="shared" si="75"/>
        <v>1.3125310245310244</v>
      </c>
      <c r="BP113" s="8">
        <f t="shared" si="106"/>
        <v>-9.2425585363707183E-5</v>
      </c>
      <c r="BQ113" s="8">
        <f t="shared" si="107"/>
        <v>-6.9639034174118208E-5</v>
      </c>
      <c r="BR113" s="8"/>
      <c r="BS113" s="32">
        <v>100863.40000000001</v>
      </c>
      <c r="BT113" s="32">
        <v>41.156200000000005</v>
      </c>
      <c r="BU113" s="32">
        <v>275.00579999999997</v>
      </c>
      <c r="BV113" s="8">
        <f t="shared" si="76"/>
        <v>6.6820017397135771</v>
      </c>
      <c r="BW113" s="8">
        <f t="shared" si="108"/>
        <v>-2.0707032886451457E-4</v>
      </c>
      <c r="BX113" s="8">
        <f t="shared" si="109"/>
        <v>-3.2085583903551651E-5</v>
      </c>
      <c r="BY113" s="8"/>
      <c r="BZ113" s="32">
        <v>3519.85</v>
      </c>
      <c r="CA113" s="32">
        <v>54.362300000000005</v>
      </c>
      <c r="CB113" s="32">
        <v>143.9837</v>
      </c>
      <c r="CC113" s="8">
        <f t="shared" si="77"/>
        <v>2.6485947062578292</v>
      </c>
      <c r="CD113" s="8">
        <f t="shared" si="110"/>
        <v>-1.0414469778929283E-4</v>
      </c>
      <c r="CE113" s="8">
        <f t="shared" si="111"/>
        <v>-3.9512325617385713E-5</v>
      </c>
      <c r="CF113" s="8"/>
      <c r="CG113" s="32">
        <v>2032.8300000000002</v>
      </c>
      <c r="CH113" s="32">
        <v>48.75</v>
      </c>
      <c r="CI113" s="8">
        <f t="shared" si="78"/>
        <v>3.4113764102564099</v>
      </c>
      <c r="CJ113" s="32">
        <v>166.30459999999999</v>
      </c>
      <c r="CK113" s="8">
        <f t="shared" si="79"/>
        <v>-4.9737411170619472E-5</v>
      </c>
      <c r="CL113" s="26">
        <f t="shared" si="80"/>
        <v>-4.8192771066268847E-5</v>
      </c>
      <c r="CM113" s="26"/>
      <c r="CN113" s="32">
        <v>2965.16</v>
      </c>
      <c r="CO113" s="32">
        <v>46.625</v>
      </c>
      <c r="CP113" s="32">
        <v>129.66929999999999</v>
      </c>
      <c r="CQ113" s="8">
        <f t="shared" si="81"/>
        <v>2.7811109919571044</v>
      </c>
      <c r="CR113" s="8">
        <f t="shared" si="112"/>
        <v>0.20597731659749549</v>
      </c>
      <c r="CS113" s="8">
        <f t="shared" si="113"/>
        <v>7.0135421686732258E-2</v>
      </c>
      <c r="CT113" s="8"/>
      <c r="CU113" s="32">
        <v>44271.71</v>
      </c>
      <c r="CV113" s="32">
        <v>28.015600000000003</v>
      </c>
      <c r="CW113" s="32">
        <v>159.5402</v>
      </c>
      <c r="CX113" s="8">
        <f t="shared" si="82"/>
        <v>5.6946915290052678</v>
      </c>
      <c r="CY113" s="8">
        <f t="shared" si="114"/>
        <v>-1.1358953704834686E-4</v>
      </c>
      <c r="CZ113" s="8">
        <f t="shared" si="115"/>
        <v>-2.4853507660793639E-5</v>
      </c>
      <c r="DA113" s="8"/>
      <c r="DB113" s="32">
        <v>7474.12</v>
      </c>
      <c r="DC113" s="32">
        <v>32.4375</v>
      </c>
      <c r="DD113" s="32">
        <v>125.57390000000001</v>
      </c>
      <c r="DE113" s="8">
        <f t="shared" si="83"/>
        <v>3.8712570327552989</v>
      </c>
      <c r="DF113" s="8">
        <f t="shared" si="116"/>
        <v>2.4733882136536743E-4</v>
      </c>
      <c r="DG113" s="8">
        <f t="shared" si="117"/>
        <v>6.0344827602420992E-5</v>
      </c>
      <c r="DH113" s="8"/>
      <c r="DI113" s="32">
        <v>1588.95</v>
      </c>
      <c r="DJ113" s="32">
        <v>25.093800000000002</v>
      </c>
      <c r="DK113" s="32">
        <v>85.679249999999996</v>
      </c>
      <c r="DL113" s="8">
        <f t="shared" si="84"/>
        <v>3.4143593238170382</v>
      </c>
      <c r="DM113" s="8">
        <f t="shared" si="118"/>
        <v>-3.7761084280102715</v>
      </c>
      <c r="DN113" s="8">
        <f t="shared" si="119"/>
        <v>-1.0148960307692381</v>
      </c>
      <c r="DO113" s="8"/>
      <c r="DP113" s="32">
        <v>69326.81</v>
      </c>
      <c r="DQ113" s="32">
        <v>53.5625</v>
      </c>
      <c r="DR113" s="32">
        <v>366.49810000000002</v>
      </c>
      <c r="DS113" s="8">
        <f t="shared" si="85"/>
        <v>6.8424382730455076</v>
      </c>
      <c r="DT113" s="8">
        <f t="shared" si="120"/>
        <v>81.723855641664557</v>
      </c>
      <c r="DU113" s="8">
        <f t="shared" si="121"/>
        <v>13.252705040386836</v>
      </c>
      <c r="DV113" s="8"/>
      <c r="DW113" s="32">
        <v>5199.8599999999997</v>
      </c>
      <c r="DX113" s="32">
        <v>63.5901</v>
      </c>
      <c r="DY113" s="32">
        <v>157.0455</v>
      </c>
      <c r="DZ113" s="8">
        <f t="shared" si="86"/>
        <v>2.4696532950883863</v>
      </c>
      <c r="EA113" s="8">
        <f t="shared" si="122"/>
        <v>-4.5693481194224032E-4</v>
      </c>
      <c r="EB113" s="8">
        <f t="shared" si="123"/>
        <v>-1.7043382748482827E-4</v>
      </c>
      <c r="EC113" s="8"/>
      <c r="ED113" s="32" t="s">
        <v>1</v>
      </c>
      <c r="EE113" s="32" t="s">
        <v>1</v>
      </c>
      <c r="EF113" s="32" t="e">
        <v>#VALUE!</v>
      </c>
      <c r="EG113" s="8" t="e">
        <f t="shared" si="87"/>
        <v>#VALUE!</v>
      </c>
      <c r="EH113" s="8" t="e">
        <f t="shared" si="124"/>
        <v>#VALUE!</v>
      </c>
      <c r="EI113" s="8" t="e">
        <f t="shared" si="125"/>
        <v>#VALUE!</v>
      </c>
      <c r="EJ113" s="8"/>
      <c r="EK113" s="32">
        <v>1597.7</v>
      </c>
      <c r="EL113" s="32">
        <v>55.169000000000004</v>
      </c>
      <c r="EM113" s="32">
        <v>95.593310000000002</v>
      </c>
      <c r="EN113" s="8">
        <f t="shared" si="88"/>
        <v>1.7327359567873262</v>
      </c>
      <c r="EO113" s="8">
        <f t="shared" si="126"/>
        <v>-2.793404879620057E-4</v>
      </c>
      <c r="EP113" s="8">
        <f t="shared" si="127"/>
        <v>-1.5895423108513995E-4</v>
      </c>
      <c r="EQ113" s="8"/>
      <c r="ER113" s="33">
        <v>2744.42</v>
      </c>
      <c r="ES113" s="33">
        <v>40.3125</v>
      </c>
      <c r="ET113" s="33">
        <v>54.583829999999999</v>
      </c>
      <c r="EU113" s="1">
        <f t="shared" si="89"/>
        <v>1.354017488372093</v>
      </c>
      <c r="EV113" s="1">
        <f t="shared" si="128"/>
        <v>1.1745008273440213E-5</v>
      </c>
      <c r="EW113" s="1">
        <f t="shared" si="129"/>
        <v>8.1855955684773107E-6</v>
      </c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  <c r="IQ113" s="29"/>
      <c r="IR113" s="29"/>
      <c r="IS113" s="29"/>
      <c r="IT113" s="29"/>
    </row>
    <row r="114" spans="1:254" s="30" customFormat="1" ht="16.5" x14ac:dyDescent="0.3">
      <c r="A114" s="4">
        <v>36556</v>
      </c>
      <c r="B114" s="1">
        <v>44.655500000000004</v>
      </c>
      <c r="C114" s="8">
        <f t="shared" si="67"/>
        <v>9.8339375888748304</v>
      </c>
      <c r="D114" s="1">
        <v>439.13940000000002</v>
      </c>
      <c r="E114" s="2">
        <f t="shared" si="130"/>
        <v>54.999512830353027</v>
      </c>
      <c r="F114" s="8">
        <f t="shared" si="90"/>
        <v>-4.6620912640858735E-4</v>
      </c>
      <c r="G114" s="26">
        <f t="shared" si="91"/>
        <v>-4.3267174896755023E-4</v>
      </c>
      <c r="H114" s="1">
        <v>7134.59</v>
      </c>
      <c r="I114" s="1"/>
      <c r="J114" s="1">
        <v>48.9375</v>
      </c>
      <c r="K114" s="8">
        <f t="shared" si="68"/>
        <v>10.320034738186463</v>
      </c>
      <c r="L114" s="1">
        <v>505.0367</v>
      </c>
      <c r="M114" s="2">
        <f t="shared" si="92"/>
        <v>48.935466731162805</v>
      </c>
      <c r="N114" s="8">
        <f t="shared" si="93"/>
        <v>-2.5591052941198456E-5</v>
      </c>
      <c r="O114" s="26">
        <f t="shared" si="94"/>
        <v>-2.3340471074106972E-5</v>
      </c>
      <c r="P114" s="1">
        <v>50330.68</v>
      </c>
      <c r="Q114" s="1"/>
      <c r="R114" s="1">
        <v>4334.04</v>
      </c>
      <c r="S114" s="1">
        <v>28.718700000000002</v>
      </c>
      <c r="T114" s="1">
        <v>141.86939999999998</v>
      </c>
      <c r="U114" s="2">
        <f t="shared" si="66"/>
        <v>4.9399659455337455</v>
      </c>
      <c r="V114" s="2">
        <f t="shared" si="95"/>
        <v>1.0211480461712794E-3</v>
      </c>
      <c r="W114" s="2">
        <f t="shared" si="69"/>
        <v>2.0525974245311218E-4</v>
      </c>
      <c r="X114" s="1"/>
      <c r="Y114" s="31">
        <v>34.125</v>
      </c>
      <c r="Z114" s="1">
        <v>49.675669999999997</v>
      </c>
      <c r="AA114" s="2">
        <f t="shared" si="70"/>
        <v>1.4556972893772893</v>
      </c>
      <c r="AB114" s="2">
        <f t="shared" si="96"/>
        <v>-1.5111752732946791E-5</v>
      </c>
      <c r="AC114" s="2">
        <f t="shared" si="97"/>
        <v>-1.0212765964912052E-5</v>
      </c>
      <c r="AD114" s="1">
        <v>4525.34</v>
      </c>
      <c r="AE114" s="1"/>
      <c r="AF114" s="32">
        <v>1919.8400000000001</v>
      </c>
      <c r="AG114" s="32">
        <v>1394.46</v>
      </c>
      <c r="AH114" s="32">
        <v>11739.68</v>
      </c>
      <c r="AI114" s="32"/>
      <c r="AJ114" s="32">
        <v>4816.01</v>
      </c>
      <c r="AK114" s="32">
        <v>42.360399999999998</v>
      </c>
      <c r="AL114" s="32">
        <v>108.41160000000001</v>
      </c>
      <c r="AM114" s="7">
        <f t="shared" si="71"/>
        <v>2.5592676178695197</v>
      </c>
      <c r="AN114" s="7">
        <f t="shared" si="98"/>
        <v>-5.0175721583110686</v>
      </c>
      <c r="AO114" s="7">
        <f t="shared" si="99"/>
        <v>-1.8950045528579214</v>
      </c>
      <c r="AP114" s="7"/>
      <c r="AQ114" s="32">
        <v>7010.13</v>
      </c>
      <c r="AR114" s="32">
        <v>41.718800000000002</v>
      </c>
      <c r="AS114" s="32">
        <v>288.82490000000001</v>
      </c>
      <c r="AT114" s="32">
        <f t="shared" si="72"/>
        <v>6.9231353730212755</v>
      </c>
      <c r="AU114" s="32">
        <f t="shared" si="100"/>
        <v>-5.0022301236144532E-5</v>
      </c>
      <c r="AV114" s="32">
        <f t="shared" si="101"/>
        <v>-7.3520467296361858E-6</v>
      </c>
      <c r="AW114" s="32"/>
      <c r="AX114" s="32">
        <v>790.78</v>
      </c>
      <c r="AY114" s="32">
        <v>3.7054</v>
      </c>
      <c r="AZ114" s="32">
        <v>16.72024</v>
      </c>
      <c r="BA114" s="8">
        <f t="shared" si="73"/>
        <v>4.5123981216602793</v>
      </c>
      <c r="BB114" s="8">
        <f t="shared" si="102"/>
        <v>0.12955301045446826</v>
      </c>
      <c r="BC114" s="8">
        <f t="shared" si="103"/>
        <v>2.8865633051009976E-2</v>
      </c>
      <c r="BD114" s="8"/>
      <c r="BE114" s="32">
        <v>95346.69</v>
      </c>
      <c r="BF114" s="32">
        <v>54.75</v>
      </c>
      <c r="BG114" s="32">
        <v>243.84220000000002</v>
      </c>
      <c r="BH114" s="8">
        <f t="shared" si="74"/>
        <v>4.4537388127853887</v>
      </c>
      <c r="BI114" s="8">
        <f t="shared" si="104"/>
        <v>-1.8222130693099015E-5</v>
      </c>
      <c r="BJ114" s="8">
        <f t="shared" si="105"/>
        <v>-3.6166365333656358E-6</v>
      </c>
      <c r="BK114" s="8"/>
      <c r="BL114" s="32">
        <v>3311.26</v>
      </c>
      <c r="BM114" s="32">
        <v>41.8125</v>
      </c>
      <c r="BN114" s="32">
        <v>54.880209999999998</v>
      </c>
      <c r="BO114" s="8">
        <f t="shared" si="75"/>
        <v>1.3125311808669655</v>
      </c>
      <c r="BP114" s="8">
        <f t="shared" si="106"/>
        <v>8.7336455958304582E-6</v>
      </c>
      <c r="BQ114" s="8">
        <f t="shared" si="107"/>
        <v>6.536796540945744E-6</v>
      </c>
      <c r="BR114" s="8"/>
      <c r="BS114" s="32">
        <v>121235.2</v>
      </c>
      <c r="BT114" s="32">
        <v>49.468700000000005</v>
      </c>
      <c r="BU114" s="32">
        <v>330.5498</v>
      </c>
      <c r="BV114" s="8">
        <f t="shared" si="76"/>
        <v>6.681998920529546</v>
      </c>
      <c r="BW114" s="8">
        <f t="shared" si="108"/>
        <v>-8.5358633873489629E-4</v>
      </c>
      <c r="BX114" s="8">
        <f t="shared" si="109"/>
        <v>-1.3946136909481766E-4</v>
      </c>
      <c r="BY114" s="8"/>
      <c r="BZ114" s="32">
        <v>3255.78</v>
      </c>
      <c r="CA114" s="32">
        <v>50.144800000000004</v>
      </c>
      <c r="CB114" s="32">
        <v>132.9692</v>
      </c>
      <c r="CC114" s="8">
        <f t="shared" si="77"/>
        <v>2.6517046632950971</v>
      </c>
      <c r="CD114" s="8">
        <f t="shared" si="110"/>
        <v>0.43065581017337751</v>
      </c>
      <c r="CE114" s="8">
        <f t="shared" si="111"/>
        <v>0.15594817364239866</v>
      </c>
      <c r="CF114" s="8"/>
      <c r="CG114" s="32">
        <v>1797.81</v>
      </c>
      <c r="CH114" s="32">
        <v>42.875</v>
      </c>
      <c r="CI114" s="8">
        <f t="shared" si="78"/>
        <v>3.4113772594752194</v>
      </c>
      <c r="CJ114" s="32">
        <v>146.26280000000003</v>
      </c>
      <c r="CK114" s="8">
        <f t="shared" si="79"/>
        <v>-3.8904836710013102E-5</v>
      </c>
      <c r="CL114" s="26">
        <f t="shared" si="80"/>
        <v>-3.6410256445407185E-5</v>
      </c>
      <c r="CM114" s="26"/>
      <c r="CN114" s="32">
        <v>2736.61</v>
      </c>
      <c r="CO114" s="32">
        <v>43.031200000000005</v>
      </c>
      <c r="CP114" s="32">
        <v>119.6747</v>
      </c>
      <c r="CQ114" s="8">
        <f t="shared" si="81"/>
        <v>2.7811146331034222</v>
      </c>
      <c r="CR114" s="8">
        <f t="shared" si="112"/>
        <v>4.5394899373150108E-4</v>
      </c>
      <c r="CS114" s="8">
        <f t="shared" si="113"/>
        <v>1.5668289543135927E-4</v>
      </c>
      <c r="CT114" s="8"/>
      <c r="CU114" s="32">
        <v>39469.230000000003</v>
      </c>
      <c r="CV114" s="32">
        <v>24.976500000000001</v>
      </c>
      <c r="CW114" s="32">
        <v>142.2336</v>
      </c>
      <c r="CX114" s="8">
        <f t="shared" si="82"/>
        <v>5.694697015194282</v>
      </c>
      <c r="CY114" s="8">
        <f t="shared" si="114"/>
        <v>8.2779405316551363E-4</v>
      </c>
      <c r="CZ114" s="8">
        <f t="shared" si="115"/>
        <v>1.3702579990848562E-4</v>
      </c>
      <c r="DA114" s="8"/>
      <c r="DB114" s="32">
        <v>8338.18</v>
      </c>
      <c r="DC114" s="32">
        <v>36.1875</v>
      </c>
      <c r="DD114" s="32">
        <v>140.09110000000001</v>
      </c>
      <c r="DE114" s="8">
        <f t="shared" si="83"/>
        <v>3.8712566493955096</v>
      </c>
      <c r="DF114" s="8">
        <f t="shared" si="116"/>
        <v>-5.0922639205104318E-5</v>
      </c>
      <c r="DG114" s="8">
        <f t="shared" si="117"/>
        <v>-1.3872832361983001E-5</v>
      </c>
      <c r="DH114" s="8"/>
      <c r="DI114" s="32">
        <v>1533.55</v>
      </c>
      <c r="DJ114" s="32">
        <v>24.218800000000002</v>
      </c>
      <c r="DK114" s="32">
        <v>82.691630000000004</v>
      </c>
      <c r="DL114" s="8">
        <f t="shared" si="84"/>
        <v>3.4143570284241993</v>
      </c>
      <c r="DM114" s="8">
        <f t="shared" si="118"/>
        <v>-1.9323865611678691E-4</v>
      </c>
      <c r="DN114" s="8">
        <f t="shared" si="119"/>
        <v>-5.559166008817229E-5</v>
      </c>
      <c r="DO114" s="8"/>
      <c r="DP114" s="32">
        <v>70863.81</v>
      </c>
      <c r="DQ114" s="32">
        <v>54.75</v>
      </c>
      <c r="DR114" s="32">
        <v>374.62349999999998</v>
      </c>
      <c r="DS114" s="8">
        <f t="shared" si="85"/>
        <v>6.8424383561643829</v>
      </c>
      <c r="DT114" s="8">
        <f t="shared" si="120"/>
        <v>3.0800596940376575E-5</v>
      </c>
      <c r="DU114" s="8">
        <f t="shared" si="121"/>
        <v>4.5507584456316863E-6</v>
      </c>
      <c r="DV114" s="8"/>
      <c r="DW114" s="32">
        <v>6099.55</v>
      </c>
      <c r="DX114" s="32">
        <v>74.592700000000008</v>
      </c>
      <c r="DY114" s="32">
        <v>184.21799999999999</v>
      </c>
      <c r="DZ114" s="8">
        <f t="shared" si="86"/>
        <v>2.4696518560127192</v>
      </c>
      <c r="EA114" s="8">
        <f t="shared" si="122"/>
        <v>-2.4555199945554143E-4</v>
      </c>
      <c r="EB114" s="8">
        <f t="shared" si="123"/>
        <v>-1.0734453951499745E-4</v>
      </c>
      <c r="EC114" s="8"/>
      <c r="ED114" s="32" t="s">
        <v>1</v>
      </c>
      <c r="EE114" s="32" t="s">
        <v>1</v>
      </c>
      <c r="EF114" s="32" t="e">
        <v>#VALUE!</v>
      </c>
      <c r="EG114" s="8" t="e">
        <f t="shared" si="87"/>
        <v>#VALUE!</v>
      </c>
      <c r="EH114" s="8" t="e">
        <f t="shared" si="124"/>
        <v>#VALUE!</v>
      </c>
      <c r="EI114" s="8" t="e">
        <f t="shared" si="125"/>
        <v>#VALUE!</v>
      </c>
      <c r="EJ114" s="8"/>
      <c r="EK114" s="32">
        <v>1617.88</v>
      </c>
      <c r="EL114" s="32">
        <v>55.505000000000003</v>
      </c>
      <c r="EM114" s="32">
        <v>96.175629999999998</v>
      </c>
      <c r="EN114" s="8">
        <f t="shared" si="88"/>
        <v>1.7327381316998467</v>
      </c>
      <c r="EO114" s="8">
        <f t="shared" si="126"/>
        <v>2.0854033432690764E-4</v>
      </c>
      <c r="EP114" s="8">
        <f t="shared" si="127"/>
        <v>1.2071851946049428E-4</v>
      </c>
      <c r="EQ114" s="8"/>
      <c r="ER114" s="33">
        <v>2544.44</v>
      </c>
      <c r="ES114" s="33">
        <v>37.375</v>
      </c>
      <c r="ET114" s="33">
        <v>50.606410000000004</v>
      </c>
      <c r="EU114" s="1">
        <f t="shared" si="89"/>
        <v>1.3540176588628763</v>
      </c>
      <c r="EV114" s="1">
        <f t="shared" si="128"/>
        <v>8.9669832049226987E-6</v>
      </c>
      <c r="EW114" s="1">
        <f t="shared" si="129"/>
        <v>6.3720930301158774E-6</v>
      </c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  <c r="IP114" s="29"/>
      <c r="IQ114" s="29"/>
      <c r="IR114" s="29"/>
      <c r="IS114" s="29"/>
      <c r="IT114" s="29"/>
    </row>
    <row r="115" spans="1:254" s="30" customFormat="1" ht="16.5" x14ac:dyDescent="0.3">
      <c r="A115" s="4">
        <v>36585</v>
      </c>
      <c r="B115" s="1">
        <v>44.120600000000003</v>
      </c>
      <c r="C115" s="8">
        <f t="shared" si="67"/>
        <v>9.833930182273134</v>
      </c>
      <c r="D115" s="1">
        <v>433.87890000000004</v>
      </c>
      <c r="E115" s="2">
        <f t="shared" si="130"/>
        <v>54.340714165470814</v>
      </c>
      <c r="F115" s="8">
        <f t="shared" si="90"/>
        <v>3.2876460642999921E-4</v>
      </c>
      <c r="G115" s="26">
        <f t="shared" si="91"/>
        <v>3.2678371082894841E-4</v>
      </c>
      <c r="H115" s="1">
        <v>7049.13</v>
      </c>
      <c r="I115" s="1"/>
      <c r="J115" s="1">
        <v>44.6875</v>
      </c>
      <c r="K115" s="8">
        <f t="shared" si="68"/>
        <v>10.409700699300698</v>
      </c>
      <c r="L115" s="1">
        <v>465.18349999999998</v>
      </c>
      <c r="M115" s="2">
        <f t="shared" si="92"/>
        <v>44.685644640000014</v>
      </c>
      <c r="N115" s="8">
        <f t="shared" si="93"/>
        <v>-4.1974878046601454</v>
      </c>
      <c r="O115" s="26">
        <f t="shared" si="94"/>
        <v>-4.0069476372924626</v>
      </c>
      <c r="P115" s="1">
        <v>45959.69</v>
      </c>
      <c r="Q115" s="1"/>
      <c r="R115" s="1">
        <v>3669.08</v>
      </c>
      <c r="S115" s="1">
        <v>24.3125</v>
      </c>
      <c r="T115" s="1">
        <v>120.1027</v>
      </c>
      <c r="U115" s="2">
        <f t="shared" si="66"/>
        <v>4.9399568123393314</v>
      </c>
      <c r="V115" s="2">
        <f t="shared" si="95"/>
        <v>-1.1963210601837709E-3</v>
      </c>
      <c r="W115" s="2">
        <f t="shared" si="69"/>
        <v>-2.220507891870227E-4</v>
      </c>
      <c r="X115" s="1"/>
      <c r="Y115" s="31">
        <v>32.125</v>
      </c>
      <c r="Z115" s="1">
        <v>46.764279999999999</v>
      </c>
      <c r="AA115" s="2">
        <f t="shared" si="70"/>
        <v>1.4556974319066147</v>
      </c>
      <c r="AB115" s="2">
        <f t="shared" si="96"/>
        <v>6.8727605101158883E-6</v>
      </c>
      <c r="AC115" s="2">
        <f t="shared" si="97"/>
        <v>4.5787545821518449E-6</v>
      </c>
      <c r="AD115" s="1">
        <v>4260.12</v>
      </c>
      <c r="AE115" s="1"/>
      <c r="AF115" s="32">
        <v>1883.5</v>
      </c>
      <c r="AG115" s="32">
        <v>1366.42</v>
      </c>
      <c r="AH115" s="32">
        <v>11532.09</v>
      </c>
      <c r="AI115" s="32"/>
      <c r="AJ115" s="32">
        <v>5983.86</v>
      </c>
      <c r="AK115" s="32">
        <v>52.6325</v>
      </c>
      <c r="AL115" s="32">
        <v>134.70079999999999</v>
      </c>
      <c r="AM115" s="7">
        <f t="shared" si="71"/>
        <v>2.5592704127677761</v>
      </c>
      <c r="AN115" s="7">
        <f t="shared" si="98"/>
        <v>3.3973721143294998E-4</v>
      </c>
      <c r="AO115" s="7">
        <f t="shared" si="99"/>
        <v>1.4710248247951085E-4</v>
      </c>
      <c r="AP115" s="7"/>
      <c r="AQ115" s="32">
        <v>6364.1</v>
      </c>
      <c r="AR115" s="32">
        <v>37.656300000000002</v>
      </c>
      <c r="AS115" s="32">
        <v>260.69970000000001</v>
      </c>
      <c r="AT115" s="32">
        <f t="shared" si="72"/>
        <v>6.9231363676197608</v>
      </c>
      <c r="AU115" s="32">
        <f t="shared" si="100"/>
        <v>2.7327816741094552E-4</v>
      </c>
      <c r="AV115" s="32">
        <f t="shared" si="101"/>
        <v>3.7452898926204625E-5</v>
      </c>
      <c r="AW115" s="32"/>
      <c r="AX115" s="32">
        <v>873.67000000000007</v>
      </c>
      <c r="AY115" s="32">
        <v>4.0937999999999999</v>
      </c>
      <c r="AZ115" s="32">
        <v>18.530390000000001</v>
      </c>
      <c r="BA115" s="8">
        <f t="shared" si="73"/>
        <v>4.5264521960037136</v>
      </c>
      <c r="BB115" s="8">
        <f t="shared" si="102"/>
        <v>0.24770748733644787</v>
      </c>
      <c r="BC115" s="8">
        <f t="shared" si="103"/>
        <v>5.7534569547146308E-2</v>
      </c>
      <c r="BD115" s="8"/>
      <c r="BE115" s="32">
        <v>85115.44</v>
      </c>
      <c r="BF115" s="32">
        <v>48.875</v>
      </c>
      <c r="BG115" s="32">
        <v>217.6765</v>
      </c>
      <c r="BH115" s="8">
        <f t="shared" si="74"/>
        <v>4.4537391304347826</v>
      </c>
      <c r="BI115" s="8">
        <f t="shared" si="104"/>
        <v>7.3300567664129671E-5</v>
      </c>
      <c r="BJ115" s="8">
        <f t="shared" si="105"/>
        <v>1.5525114147152408E-5</v>
      </c>
      <c r="BK115" s="8"/>
      <c r="BL115" s="32">
        <v>2982.07</v>
      </c>
      <c r="BM115" s="32">
        <v>37.343699999999998</v>
      </c>
      <c r="BN115" s="32">
        <v>49.01482</v>
      </c>
      <c r="BO115" s="8">
        <f t="shared" si="75"/>
        <v>1.3125325021355678</v>
      </c>
      <c r="BP115" s="8">
        <f t="shared" si="106"/>
        <v>6.863662053730108E-5</v>
      </c>
      <c r="BQ115" s="8">
        <f t="shared" si="107"/>
        <v>4.9341058301344276E-5</v>
      </c>
      <c r="BR115" s="8"/>
      <c r="BS115" s="32">
        <v>138506.9</v>
      </c>
      <c r="BT115" s="32">
        <v>56.5</v>
      </c>
      <c r="BU115" s="32">
        <v>377.53260000000006</v>
      </c>
      <c r="BV115" s="8">
        <f t="shared" si="76"/>
        <v>6.6819929203539834</v>
      </c>
      <c r="BW115" s="8">
        <f t="shared" si="108"/>
        <v>-2.1243093564027836E-3</v>
      </c>
      <c r="BX115" s="8">
        <f t="shared" si="109"/>
        <v>-3.3900991931545832E-4</v>
      </c>
      <c r="BY115" s="8"/>
      <c r="BZ115" s="32">
        <v>2830.94</v>
      </c>
      <c r="CA115" s="32">
        <v>43.601500000000001</v>
      </c>
      <c r="CB115" s="32">
        <v>115.6182</v>
      </c>
      <c r="CC115" s="8">
        <f t="shared" si="77"/>
        <v>2.651702349689804</v>
      </c>
      <c r="CD115" s="8">
        <f t="shared" si="110"/>
        <v>-2.8756656222208649E-4</v>
      </c>
      <c r="CE115" s="8">
        <f t="shared" si="111"/>
        <v>-1.0087666118252514E-4</v>
      </c>
      <c r="CF115" s="8"/>
      <c r="CG115" s="32">
        <v>1596.01</v>
      </c>
      <c r="CH115" s="32">
        <v>38.0625</v>
      </c>
      <c r="CI115" s="8">
        <f t="shared" si="78"/>
        <v>3.4113733990147788</v>
      </c>
      <c r="CJ115" s="32">
        <v>129.84540000000001</v>
      </c>
      <c r="CK115" s="8">
        <f t="shared" si="79"/>
        <v>1.5622800845764562E-4</v>
      </c>
      <c r="CL115" s="26">
        <f t="shared" si="80"/>
        <v>1.4693877551863466E-4</v>
      </c>
      <c r="CM115" s="26"/>
      <c r="CN115" s="32">
        <v>2297.73</v>
      </c>
      <c r="CO115" s="32">
        <v>36</v>
      </c>
      <c r="CP115" s="32">
        <v>100.1986</v>
      </c>
      <c r="CQ115" s="8">
        <f t="shared" si="81"/>
        <v>2.7832944444444445</v>
      </c>
      <c r="CR115" s="8">
        <f t="shared" si="112"/>
        <v>0.23964115646399894</v>
      </c>
      <c r="CS115" s="8">
        <f t="shared" si="113"/>
        <v>7.8473208276800932E-2</v>
      </c>
      <c r="CT115" s="8"/>
      <c r="CU115" s="32">
        <v>58666.8</v>
      </c>
      <c r="CV115" s="32">
        <v>37.125</v>
      </c>
      <c r="CW115" s="32">
        <v>209.49830000000003</v>
      </c>
      <c r="CX115" s="8">
        <f t="shared" si="82"/>
        <v>5.6430518518518529</v>
      </c>
      <c r="CY115" s="8">
        <f t="shared" si="114"/>
        <v>-9.0826257141214644</v>
      </c>
      <c r="CZ115" s="8">
        <f t="shared" si="115"/>
        <v>-1.9173266890876874</v>
      </c>
      <c r="DA115" s="8"/>
      <c r="DB115" s="32">
        <v>7421.6</v>
      </c>
      <c r="DC115" s="32">
        <v>32.125</v>
      </c>
      <c r="DD115" s="32">
        <v>124.36410000000001</v>
      </c>
      <c r="DE115" s="8">
        <f t="shared" si="83"/>
        <v>3.871256031128405</v>
      </c>
      <c r="DF115" s="8">
        <f t="shared" si="116"/>
        <v>-8.1751975403378019E-5</v>
      </c>
      <c r="DG115" s="8">
        <f t="shared" si="117"/>
        <v>-1.9861830747203157E-5</v>
      </c>
      <c r="DH115" s="8"/>
      <c r="DI115" s="32">
        <v>1456.38</v>
      </c>
      <c r="DJ115" s="32">
        <v>23</v>
      </c>
      <c r="DK115" s="32">
        <v>78.530380000000008</v>
      </c>
      <c r="DL115" s="8">
        <f t="shared" si="84"/>
        <v>3.4143643478260874</v>
      </c>
      <c r="DM115" s="8">
        <f t="shared" si="118"/>
        <v>5.9002434220182349E-4</v>
      </c>
      <c r="DN115" s="8">
        <f t="shared" si="119"/>
        <v>1.6834624342454418E-4</v>
      </c>
      <c r="DO115" s="8"/>
      <c r="DP115" s="32">
        <v>85546.25</v>
      </c>
      <c r="DQ115" s="32">
        <v>66.093800000000002</v>
      </c>
      <c r="DR115" s="32">
        <v>452.24240000000003</v>
      </c>
      <c r="DS115" s="8">
        <f t="shared" si="85"/>
        <v>6.8424330270010199</v>
      </c>
      <c r="DT115" s="8">
        <f t="shared" si="120"/>
        <v>-2.2032517302150679E-3</v>
      </c>
      <c r="DU115" s="8">
        <f t="shared" si="121"/>
        <v>-3.5222465751871823E-4</v>
      </c>
      <c r="DV115" s="8"/>
      <c r="DW115" s="32">
        <v>4764.5200000000004</v>
      </c>
      <c r="DX115" s="32">
        <v>58.266300000000001</v>
      </c>
      <c r="DY115" s="32">
        <v>143.89750000000001</v>
      </c>
      <c r="DZ115" s="8">
        <f t="shared" si="86"/>
        <v>2.4696522689788094</v>
      </c>
      <c r="EA115" s="8">
        <f t="shared" si="122"/>
        <v>6.7750287586644813E-5</v>
      </c>
      <c r="EB115" s="8">
        <f t="shared" si="123"/>
        <v>2.406200609783582E-5</v>
      </c>
      <c r="EC115" s="8"/>
      <c r="ED115" s="32" t="s">
        <v>1</v>
      </c>
      <c r="EE115" s="32" t="s">
        <v>1</v>
      </c>
      <c r="EF115" s="32" t="e">
        <v>#VALUE!</v>
      </c>
      <c r="EG115" s="8" t="e">
        <f t="shared" si="87"/>
        <v>#VALUE!</v>
      </c>
      <c r="EH115" s="8" t="e">
        <f t="shared" si="124"/>
        <v>#VALUE!</v>
      </c>
      <c r="EI115" s="8" t="e">
        <f t="shared" si="125"/>
        <v>#VALUE!</v>
      </c>
      <c r="EJ115" s="8"/>
      <c r="EK115" s="32">
        <v>1278.3</v>
      </c>
      <c r="EL115" s="32">
        <v>43.8551</v>
      </c>
      <c r="EM115" s="32">
        <v>75.989440000000002</v>
      </c>
      <c r="EN115" s="8">
        <f t="shared" si="88"/>
        <v>1.7327389516840688</v>
      </c>
      <c r="EO115" s="8">
        <f t="shared" si="126"/>
        <v>7.0586320496474024E-5</v>
      </c>
      <c r="EP115" s="8">
        <f t="shared" si="127"/>
        <v>3.5960490048836391E-5</v>
      </c>
      <c r="EQ115" s="8"/>
      <c r="ER115" s="33">
        <v>2152.9900000000002</v>
      </c>
      <c r="ES115" s="33">
        <v>31.625</v>
      </c>
      <c r="ET115" s="33">
        <v>42.820809999999994</v>
      </c>
      <c r="EU115" s="1">
        <f t="shared" si="89"/>
        <v>1.3540177075098812</v>
      </c>
      <c r="EV115" s="1">
        <f t="shared" si="128"/>
        <v>2.2724772131111084E-6</v>
      </c>
      <c r="EW115" s="1">
        <f t="shared" si="129"/>
        <v>1.5384615297264759E-6</v>
      </c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  <c r="IN115" s="29"/>
      <c r="IO115" s="29"/>
      <c r="IP115" s="29"/>
      <c r="IQ115" s="29"/>
      <c r="IR115" s="29"/>
      <c r="IS115" s="29"/>
      <c r="IT115" s="29"/>
    </row>
    <row r="116" spans="1:254" s="30" customFormat="1" ht="16.5" x14ac:dyDescent="0.3">
      <c r="A116" s="4">
        <v>36616</v>
      </c>
      <c r="B116" s="1">
        <v>51.869800000000005</v>
      </c>
      <c r="C116" s="8">
        <f t="shared" si="67"/>
        <v>9.8869245688242486</v>
      </c>
      <c r="D116" s="1">
        <v>512.83280000000002</v>
      </c>
      <c r="E116" s="2">
        <f t="shared" si="130"/>
        <v>64.075532115387787</v>
      </c>
      <c r="F116" s="8">
        <f t="shared" si="90"/>
        <v>-2.5434761813980584</v>
      </c>
      <c r="G116" s="26">
        <f t="shared" si="91"/>
        <v>-2.7488082315289546</v>
      </c>
      <c r="H116" s="1">
        <v>8311.94</v>
      </c>
      <c r="I116" s="1"/>
      <c r="J116" s="1">
        <v>53.125</v>
      </c>
      <c r="K116" s="8">
        <f t="shared" si="68"/>
        <v>10.409701647058824</v>
      </c>
      <c r="L116" s="1">
        <v>553.0154</v>
      </c>
      <c r="M116" s="2">
        <f t="shared" si="92"/>
        <v>53.122790723720939</v>
      </c>
      <c r="N116" s="8">
        <f t="shared" si="93"/>
        <v>-4.6351295859559105E-5</v>
      </c>
      <c r="O116" s="26">
        <f t="shared" si="94"/>
        <v>-5.0349650408065827E-5</v>
      </c>
      <c r="P116" s="1">
        <v>54637.39</v>
      </c>
      <c r="Q116" s="1"/>
      <c r="R116" s="1">
        <v>3555.51</v>
      </c>
      <c r="S116" s="1">
        <v>23.468700000000002</v>
      </c>
      <c r="T116" s="1">
        <v>116.0506</v>
      </c>
      <c r="U116" s="2">
        <f t="shared" si="66"/>
        <v>4.9449096030031487</v>
      </c>
      <c r="V116" s="2">
        <f t="shared" si="95"/>
        <v>0.58480892973483178</v>
      </c>
      <c r="W116" s="2">
        <f t="shared" si="69"/>
        <v>0.116235558251919</v>
      </c>
      <c r="X116" s="1"/>
      <c r="Y116" s="31">
        <v>34.875</v>
      </c>
      <c r="Z116" s="1">
        <v>50.342580000000005</v>
      </c>
      <c r="AA116" s="2">
        <f t="shared" si="70"/>
        <v>1.4435148387096777</v>
      </c>
      <c r="AB116" s="2">
        <f t="shared" si="96"/>
        <v>-0.5915066860059589</v>
      </c>
      <c r="AC116" s="2">
        <f t="shared" si="97"/>
        <v>-0.42486793774318077</v>
      </c>
      <c r="AD116" s="1">
        <v>4645.2700000000004</v>
      </c>
      <c r="AE116" s="1"/>
      <c r="AF116" s="32">
        <v>2067.7600000000002</v>
      </c>
      <c r="AG116" s="32">
        <v>1498.58</v>
      </c>
      <c r="AH116" s="32">
        <v>12686.01</v>
      </c>
      <c r="AI116" s="32"/>
      <c r="AJ116" s="32">
        <v>5918.13</v>
      </c>
      <c r="AK116" s="32">
        <v>51.996700000000004</v>
      </c>
      <c r="AL116" s="32">
        <v>132.8749</v>
      </c>
      <c r="AM116" s="7">
        <f t="shared" si="71"/>
        <v>2.5554487111682085</v>
      </c>
      <c r="AN116" s="7">
        <f t="shared" si="98"/>
        <v>-0.51129724034771395</v>
      </c>
      <c r="AO116" s="7">
        <f t="shared" si="99"/>
        <v>-0.19871587156224657</v>
      </c>
      <c r="AP116" s="7"/>
      <c r="AQ116" s="32">
        <v>6585.92</v>
      </c>
      <c r="AR116" s="32">
        <v>38.968800000000002</v>
      </c>
      <c r="AS116" s="32">
        <v>271.21390000000002</v>
      </c>
      <c r="AT116" s="32">
        <f t="shared" si="72"/>
        <v>6.9597703804068898</v>
      </c>
      <c r="AU116" s="32">
        <f t="shared" si="100"/>
        <v>9.7430648120239027</v>
      </c>
      <c r="AV116" s="32">
        <f t="shared" si="101"/>
        <v>1.4275835174990679</v>
      </c>
      <c r="AW116" s="32"/>
      <c r="AX116" s="32">
        <v>1035.1600000000001</v>
      </c>
      <c r="AY116" s="32">
        <v>4.8504000000000005</v>
      </c>
      <c r="AZ116" s="32">
        <v>22.041820000000001</v>
      </c>
      <c r="BA116" s="8">
        <f t="shared" si="73"/>
        <v>4.5443303645060196</v>
      </c>
      <c r="BB116" s="8">
        <f t="shared" si="102"/>
        <v>0.36267840344547114</v>
      </c>
      <c r="BC116" s="8">
        <f t="shared" si="103"/>
        <v>8.6716268503589156E-2</v>
      </c>
      <c r="BD116" s="8"/>
      <c r="BE116" s="32">
        <v>98509.25</v>
      </c>
      <c r="BF116" s="32">
        <v>56.5</v>
      </c>
      <c r="BG116" s="32">
        <v>251.6362</v>
      </c>
      <c r="BH116" s="8">
        <f t="shared" si="74"/>
        <v>4.4537380530973456</v>
      </c>
      <c r="BI116" s="8">
        <f t="shared" si="104"/>
        <v>-2.5280407069386789E-4</v>
      </c>
      <c r="BJ116" s="8">
        <f t="shared" si="105"/>
        <v>-6.086956520334752E-5</v>
      </c>
      <c r="BK116" s="8"/>
      <c r="BL116" s="32">
        <v>3690.78</v>
      </c>
      <c r="BM116" s="32">
        <v>46.218700000000005</v>
      </c>
      <c r="BN116" s="32">
        <v>60.663559999999997</v>
      </c>
      <c r="BO116" s="8">
        <f t="shared" si="75"/>
        <v>1.312532805985456</v>
      </c>
      <c r="BP116" s="8">
        <f t="shared" si="106"/>
        <v>1.6662881747141072E-5</v>
      </c>
      <c r="BQ116" s="8">
        <f t="shared" si="107"/>
        <v>1.4043546823216957E-5</v>
      </c>
      <c r="BR116" s="8"/>
      <c r="BS116" s="32">
        <v>161719</v>
      </c>
      <c r="BT116" s="32">
        <v>65.968699999999998</v>
      </c>
      <c r="BU116" s="32">
        <v>440.9348</v>
      </c>
      <c r="BV116" s="8">
        <f t="shared" si="76"/>
        <v>6.6840001394600774</v>
      </c>
      <c r="BW116" s="8">
        <f t="shared" si="108"/>
        <v>0.82142170149755123</v>
      </c>
      <c r="BX116" s="8">
        <f t="shared" si="109"/>
        <v>0.13241363504421599</v>
      </c>
      <c r="BY116" s="8"/>
      <c r="BZ116" s="32">
        <v>1820.18</v>
      </c>
      <c r="CA116" s="32">
        <v>28.034000000000002</v>
      </c>
      <c r="CB116" s="32">
        <v>74.33775</v>
      </c>
      <c r="CC116" s="8">
        <f t="shared" si="77"/>
        <v>2.6516997217664264</v>
      </c>
      <c r="CD116" s="8">
        <f t="shared" si="110"/>
        <v>-2.4959484085712878E-4</v>
      </c>
      <c r="CE116" s="8">
        <f t="shared" si="111"/>
        <v>-7.367120397105964E-5</v>
      </c>
      <c r="CF116" s="8"/>
      <c r="CG116" s="32">
        <v>1766.3600000000001</v>
      </c>
      <c r="CH116" s="32">
        <v>42.125</v>
      </c>
      <c r="CI116" s="8">
        <f t="shared" si="78"/>
        <v>3.3993875370919886</v>
      </c>
      <c r="CJ116" s="32">
        <v>143.19920000000002</v>
      </c>
      <c r="CK116" s="8">
        <f t="shared" si="79"/>
        <v>0.48055815146686814</v>
      </c>
      <c r="CL116" s="26">
        <f t="shared" si="80"/>
        <v>0.50490443349752923</v>
      </c>
      <c r="CM116" s="26"/>
      <c r="CN116" s="32">
        <v>2241.88</v>
      </c>
      <c r="CO116" s="32">
        <v>35.125</v>
      </c>
      <c r="CP116" s="32">
        <v>97.642939999999996</v>
      </c>
      <c r="CQ116" s="8">
        <f t="shared" si="81"/>
        <v>2.7798701779359432</v>
      </c>
      <c r="CR116" s="8">
        <f t="shared" si="112"/>
        <v>-0.33873107970616623</v>
      </c>
      <c r="CS116" s="8">
        <f t="shared" si="113"/>
        <v>-0.12027736111111187</v>
      </c>
      <c r="CT116" s="8"/>
      <c r="CU116" s="32">
        <v>61679.16</v>
      </c>
      <c r="CV116" s="32">
        <v>39.031199999999998</v>
      </c>
      <c r="CW116" s="32">
        <v>220.25539999999998</v>
      </c>
      <c r="CX116" s="8">
        <f t="shared" si="82"/>
        <v>5.6430599110455226</v>
      </c>
      <c r="CY116" s="8">
        <f t="shared" si="114"/>
        <v>1.7317341492961657E-3</v>
      </c>
      <c r="CZ116" s="8">
        <f t="shared" si="115"/>
        <v>3.1455999994278727E-4</v>
      </c>
      <c r="DA116" s="8"/>
      <c r="DB116" s="32">
        <v>8446.76</v>
      </c>
      <c r="DC116" s="32">
        <v>36.5625</v>
      </c>
      <c r="DD116" s="32">
        <v>140.72900000000001</v>
      </c>
      <c r="DE116" s="8">
        <f t="shared" si="83"/>
        <v>3.8489982905982911</v>
      </c>
      <c r="DF116" s="8">
        <f t="shared" si="116"/>
        <v>-2.9501867180617647</v>
      </c>
      <c r="DG116" s="8">
        <f t="shared" si="117"/>
        <v>-0.81379863813228681</v>
      </c>
      <c r="DH116" s="8"/>
      <c r="DI116" s="32">
        <v>1678.41</v>
      </c>
      <c r="DJ116" s="32">
        <v>26.218800000000002</v>
      </c>
      <c r="DK116" s="32">
        <v>87.300190000000001</v>
      </c>
      <c r="DL116" s="8">
        <f t="shared" si="84"/>
        <v>3.3296790852365477</v>
      </c>
      <c r="DM116" s="8">
        <f t="shared" si="118"/>
        <v>-7.0217026829115303</v>
      </c>
      <c r="DN116" s="8">
        <f t="shared" si="119"/>
        <v>-2.2203459627826287</v>
      </c>
      <c r="DO116" s="8"/>
      <c r="DP116" s="32">
        <v>100066.90000000001</v>
      </c>
      <c r="DQ116" s="32">
        <v>77.3125</v>
      </c>
      <c r="DR116" s="32">
        <v>529.00540000000001</v>
      </c>
      <c r="DS116" s="8">
        <f t="shared" si="85"/>
        <v>6.842430396119644</v>
      </c>
      <c r="DT116" s="8">
        <f t="shared" si="120"/>
        <v>-1.290773281064079E-3</v>
      </c>
      <c r="DU116" s="8">
        <f t="shared" si="121"/>
        <v>-2.034000163462224E-4</v>
      </c>
      <c r="DV116" s="8"/>
      <c r="DW116" s="32">
        <v>4831.29</v>
      </c>
      <c r="DX116" s="32">
        <v>58.798700000000004</v>
      </c>
      <c r="DY116" s="32">
        <v>143.9171</v>
      </c>
      <c r="DZ116" s="8">
        <f t="shared" si="86"/>
        <v>2.447623842023718</v>
      </c>
      <c r="EA116" s="8">
        <f t="shared" si="122"/>
        <v>-3.1700514463544307</v>
      </c>
      <c r="EB116" s="8">
        <f t="shared" si="123"/>
        <v>-1.2952428680043193</v>
      </c>
      <c r="EC116" s="8"/>
      <c r="ED116" s="32" t="s">
        <v>1</v>
      </c>
      <c r="EE116" s="32" t="s">
        <v>1</v>
      </c>
      <c r="EF116" s="32" t="e">
        <v>#VALUE!</v>
      </c>
      <c r="EG116" s="8" t="e">
        <f t="shared" si="87"/>
        <v>#VALUE!</v>
      </c>
      <c r="EH116" s="8" t="e">
        <f t="shared" si="124"/>
        <v>#VALUE!</v>
      </c>
      <c r="EI116" s="8" t="e">
        <f t="shared" si="125"/>
        <v>#VALUE!</v>
      </c>
      <c r="EJ116" s="8"/>
      <c r="EK116" s="32">
        <v>1596.65</v>
      </c>
      <c r="EL116" s="32">
        <v>54.776900000000005</v>
      </c>
      <c r="EM116" s="32">
        <v>94.914000000000001</v>
      </c>
      <c r="EN116" s="8">
        <f t="shared" si="88"/>
        <v>1.7327377051275263</v>
      </c>
      <c r="EO116" s="8">
        <f t="shared" si="126"/>
        <v>-1.0652040062820002E-4</v>
      </c>
      <c r="EP116" s="8">
        <f t="shared" si="127"/>
        <v>-6.8282503075778322E-5</v>
      </c>
      <c r="EQ116" s="8"/>
      <c r="ER116" s="33">
        <v>2544.44</v>
      </c>
      <c r="ES116" s="33">
        <v>37.375</v>
      </c>
      <c r="ET116" s="33">
        <v>50.449359999999999</v>
      </c>
      <c r="EU116" s="1">
        <f t="shared" si="89"/>
        <v>1.3498156521739131</v>
      </c>
      <c r="EV116" s="1">
        <f t="shared" si="128"/>
        <v>-0.19596320776757445</v>
      </c>
      <c r="EW116" s="1">
        <f t="shared" si="129"/>
        <v>-0.15705181818181568</v>
      </c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  <c r="IT116" s="29"/>
    </row>
    <row r="117" spans="1:254" s="30" customFormat="1" ht="16.5" x14ac:dyDescent="0.3">
      <c r="A117" s="4">
        <v>36644</v>
      </c>
      <c r="B117" s="1">
        <v>52.4114</v>
      </c>
      <c r="C117" s="8">
        <f t="shared" si="67"/>
        <v>9.886927271547794</v>
      </c>
      <c r="D117" s="1">
        <v>518.18770000000006</v>
      </c>
      <c r="E117" s="2">
        <f t="shared" si="130"/>
        <v>64.744583556121768</v>
      </c>
      <c r="F117" s="8">
        <f t="shared" si="90"/>
        <v>-1.4092162729187479E-4</v>
      </c>
      <c r="G117" s="26">
        <f t="shared" si="91"/>
        <v>-1.4165352492678807E-4</v>
      </c>
      <c r="H117" s="1">
        <v>8398.73</v>
      </c>
      <c r="I117" s="1"/>
      <c r="J117" s="1">
        <v>34.875</v>
      </c>
      <c r="K117" s="8">
        <f t="shared" si="68"/>
        <v>10.409700358422938</v>
      </c>
      <c r="L117" s="1">
        <v>363.03829999999999</v>
      </c>
      <c r="M117" s="2">
        <f t="shared" si="92"/>
        <v>34.87355010976745</v>
      </c>
      <c r="N117" s="8">
        <f t="shared" si="93"/>
        <v>5.6699978983942856E-5</v>
      </c>
      <c r="O117" s="26">
        <f t="shared" si="94"/>
        <v>4.4941176497559354E-5</v>
      </c>
      <c r="P117" s="1">
        <v>35867.840000000004</v>
      </c>
      <c r="Q117" s="1"/>
      <c r="R117" s="1">
        <v>3579.1800000000003</v>
      </c>
      <c r="S117" s="1">
        <v>23.625</v>
      </c>
      <c r="T117" s="1">
        <v>116.8233</v>
      </c>
      <c r="U117" s="2">
        <f t="shared" si="66"/>
        <v>4.9449015873015876</v>
      </c>
      <c r="V117" s="2">
        <f t="shared" si="95"/>
        <v>-9.3332384189291672E-4</v>
      </c>
      <c r="W117" s="2">
        <f t="shared" si="69"/>
        <v>-1.8937094938908938E-4</v>
      </c>
      <c r="X117" s="1"/>
      <c r="Y117" s="31">
        <v>36.6875</v>
      </c>
      <c r="Z117" s="1">
        <v>52.958980000000004</v>
      </c>
      <c r="AA117" s="2">
        <f t="shared" si="70"/>
        <v>1.4435156388415673</v>
      </c>
      <c r="AB117" s="2">
        <f t="shared" si="96"/>
        <v>4.132743620243638E-5</v>
      </c>
      <c r="AC117" s="2">
        <f t="shared" si="97"/>
        <v>2.9354838702921882E-5</v>
      </c>
      <c r="AD117" s="1">
        <v>4886.6900000000005</v>
      </c>
      <c r="AE117" s="1"/>
      <c r="AF117" s="32">
        <v>2005.55</v>
      </c>
      <c r="AG117" s="32">
        <v>1452.43</v>
      </c>
      <c r="AH117" s="32">
        <v>12353.75</v>
      </c>
      <c r="AI117" s="32"/>
      <c r="AJ117" s="32">
        <v>6012.78</v>
      </c>
      <c r="AK117" s="32">
        <v>52.828200000000002</v>
      </c>
      <c r="AL117" s="32">
        <v>134.9999</v>
      </c>
      <c r="AM117" s="7">
        <f t="shared" si="71"/>
        <v>2.5554514444936602</v>
      </c>
      <c r="AN117" s="7">
        <f t="shared" si="98"/>
        <v>3.660945043617084E-4</v>
      </c>
      <c r="AO117" s="7">
        <f t="shared" si="99"/>
        <v>1.4439666364784998E-4</v>
      </c>
      <c r="AP117" s="7"/>
      <c r="AQ117" s="32">
        <v>6564.79</v>
      </c>
      <c r="AR117" s="32">
        <v>38.843800000000002</v>
      </c>
      <c r="AS117" s="32">
        <v>270.34390000000002</v>
      </c>
      <c r="AT117" s="32">
        <f t="shared" si="72"/>
        <v>6.9597696414871875</v>
      </c>
      <c r="AU117" s="32">
        <f t="shared" si="100"/>
        <v>-2.0008386418102973E-4</v>
      </c>
      <c r="AV117" s="32">
        <f t="shared" si="101"/>
        <v>-2.870244913155684E-5</v>
      </c>
      <c r="AW117" s="32"/>
      <c r="AX117" s="32">
        <v>945.61</v>
      </c>
      <c r="AY117" s="32">
        <v>4.4308000000000005</v>
      </c>
      <c r="AZ117" s="32">
        <v>20.134840000000001</v>
      </c>
      <c r="BA117" s="8">
        <f t="shared" si="73"/>
        <v>4.5442899702085402</v>
      </c>
      <c r="BB117" s="8">
        <f t="shared" si="102"/>
        <v>-8.5184827536319903E-4</v>
      </c>
      <c r="BC117" s="8">
        <f t="shared" si="103"/>
        <v>-1.7897905327379782E-4</v>
      </c>
      <c r="BD117" s="8"/>
      <c r="BE117" s="32">
        <v>96547.75</v>
      </c>
      <c r="BF117" s="32">
        <v>55.375</v>
      </c>
      <c r="BG117" s="32">
        <v>246.6421</v>
      </c>
      <c r="BH117" s="8">
        <f t="shared" si="74"/>
        <v>4.4540334085778781</v>
      </c>
      <c r="BI117" s="8">
        <f t="shared" si="104"/>
        <v>7.3584613367708551E-2</v>
      </c>
      <c r="BJ117" s="8">
        <f t="shared" si="105"/>
        <v>1.635530973450372E-2</v>
      </c>
      <c r="BK117" s="8"/>
      <c r="BL117" s="32">
        <v>3398.81</v>
      </c>
      <c r="BM117" s="32">
        <v>42.5625</v>
      </c>
      <c r="BN117" s="32">
        <v>55.74586</v>
      </c>
      <c r="BO117" s="8">
        <f t="shared" si="75"/>
        <v>1.3097412041116006</v>
      </c>
      <c r="BP117" s="8">
        <f t="shared" si="106"/>
        <v>-0.16248437750321068</v>
      </c>
      <c r="BQ117" s="8">
        <f t="shared" si="107"/>
        <v>-0.11881755475596645</v>
      </c>
      <c r="BR117" s="8"/>
      <c r="BS117" s="32">
        <v>155437.20000000001</v>
      </c>
      <c r="BT117" s="32">
        <v>63.406200000000005</v>
      </c>
      <c r="BU117" s="32">
        <v>423.80710000000005</v>
      </c>
      <c r="BV117" s="8">
        <f t="shared" si="76"/>
        <v>6.6840009336626389</v>
      </c>
      <c r="BW117" s="8">
        <f t="shared" si="108"/>
        <v>3.433901160054913E-4</v>
      </c>
      <c r="BX117" s="8">
        <f t="shared" si="109"/>
        <v>5.0357366447428831E-5</v>
      </c>
      <c r="BY117" s="8"/>
      <c r="BZ117" s="32">
        <v>1934.2</v>
      </c>
      <c r="CA117" s="32">
        <v>29.646500000000003</v>
      </c>
      <c r="CB117" s="32">
        <v>78.613810000000001</v>
      </c>
      <c r="CC117" s="8">
        <f t="shared" si="77"/>
        <v>2.6517062722412423</v>
      </c>
      <c r="CD117" s="8">
        <f t="shared" si="110"/>
        <v>5.0095267091652864E-4</v>
      </c>
      <c r="CE117" s="8">
        <f t="shared" si="111"/>
        <v>1.9419865164138628E-4</v>
      </c>
      <c r="CF117" s="8"/>
      <c r="CG117" s="32">
        <v>1846.98</v>
      </c>
      <c r="CH117" s="32">
        <v>43.8125</v>
      </c>
      <c r="CI117" s="8">
        <f t="shared" si="78"/>
        <v>3.3993860199714692</v>
      </c>
      <c r="CJ117" s="32">
        <v>148.93559999999999</v>
      </c>
      <c r="CK117" s="8">
        <f t="shared" si="79"/>
        <v>6.5188772319438315E-5</v>
      </c>
      <c r="CL117" s="26">
        <f t="shared" si="80"/>
        <v>6.6468842755185165E-5</v>
      </c>
      <c r="CM117" s="26"/>
      <c r="CN117" s="32">
        <v>2632.81</v>
      </c>
      <c r="CO117" s="32">
        <v>41.25</v>
      </c>
      <c r="CP117" s="32">
        <v>114.66969999999999</v>
      </c>
      <c r="CQ117" s="8">
        <f t="shared" si="81"/>
        <v>2.7798715151515148</v>
      </c>
      <c r="CR117" s="8">
        <f t="shared" si="112"/>
        <v>1.4195388412841759E-4</v>
      </c>
      <c r="CS117" s="8">
        <f t="shared" si="113"/>
        <v>5.5160142345300756E-5</v>
      </c>
      <c r="CT117" s="8"/>
      <c r="CU117" s="32">
        <v>63160.639999999999</v>
      </c>
      <c r="CV117" s="32">
        <v>39.968800000000002</v>
      </c>
      <c r="CW117" s="32">
        <v>226.89510000000001</v>
      </c>
      <c r="CX117" s="8">
        <f t="shared" si="82"/>
        <v>5.6768054082184101</v>
      </c>
      <c r="CY117" s="8">
        <f t="shared" si="114"/>
        <v>7.5446579668026024</v>
      </c>
      <c r="CZ117" s="8">
        <f t="shared" si="115"/>
        <v>1.3487670274037473</v>
      </c>
      <c r="DA117" s="8"/>
      <c r="DB117" s="32">
        <v>9731.82</v>
      </c>
      <c r="DC117" s="32">
        <v>42.125</v>
      </c>
      <c r="DD117" s="32">
        <v>162.13910000000001</v>
      </c>
      <c r="DE117" s="8">
        <f t="shared" si="83"/>
        <v>3.8489994065281903</v>
      </c>
      <c r="DF117" s="8">
        <f t="shared" si="116"/>
        <v>1.6898978414492971E-4</v>
      </c>
      <c r="DG117" s="8">
        <f t="shared" si="117"/>
        <v>4.7008547021221148E-5</v>
      </c>
      <c r="DH117" s="8"/>
      <c r="DI117" s="32">
        <v>1568.38</v>
      </c>
      <c r="DJ117" s="32">
        <v>24.5</v>
      </c>
      <c r="DK117" s="32">
        <v>81.577309999999997</v>
      </c>
      <c r="DL117" s="8">
        <f t="shared" si="84"/>
        <v>3.3296861224489795</v>
      </c>
      <c r="DM117" s="8">
        <f t="shared" si="118"/>
        <v>5.9421342123349872E-4</v>
      </c>
      <c r="DN117" s="8">
        <f t="shared" si="119"/>
        <v>1.7241170457626964E-4</v>
      </c>
      <c r="DO117" s="8"/>
      <c r="DP117" s="32">
        <v>89732.56</v>
      </c>
      <c r="DQ117" s="32">
        <v>69.328100000000006</v>
      </c>
      <c r="DR117" s="32">
        <v>474.37290000000002</v>
      </c>
      <c r="DS117" s="8">
        <f t="shared" si="85"/>
        <v>6.8424332990518995</v>
      </c>
      <c r="DT117" s="8">
        <f t="shared" si="120"/>
        <v>1.4563696157524908E-3</v>
      </c>
      <c r="DU117" s="8">
        <f t="shared" si="121"/>
        <v>2.0125477764310062E-4</v>
      </c>
      <c r="DV117" s="8"/>
      <c r="DW117" s="32">
        <v>5404.83</v>
      </c>
      <c r="DX117" s="32">
        <v>65.778800000000004</v>
      </c>
      <c r="DY117" s="32">
        <v>161.00190000000001</v>
      </c>
      <c r="DZ117" s="8">
        <f t="shared" si="86"/>
        <v>2.447625982839456</v>
      </c>
      <c r="EA117" s="8">
        <f t="shared" si="122"/>
        <v>3.2638769701012646E-4</v>
      </c>
      <c r="EB117" s="8">
        <f t="shared" si="123"/>
        <v>1.4082029023398945E-4</v>
      </c>
      <c r="EC117" s="8"/>
      <c r="ED117" s="32" t="s">
        <v>1</v>
      </c>
      <c r="EE117" s="32" t="s">
        <v>1</v>
      </c>
      <c r="EF117" s="32" t="e">
        <v>#VALUE!</v>
      </c>
      <c r="EG117" s="8" t="e">
        <f t="shared" si="87"/>
        <v>#VALUE!</v>
      </c>
      <c r="EH117" s="8" t="e">
        <f t="shared" si="124"/>
        <v>#VALUE!</v>
      </c>
      <c r="EI117" s="8" t="e">
        <f t="shared" si="125"/>
        <v>#VALUE!</v>
      </c>
      <c r="EJ117" s="8"/>
      <c r="EK117" s="32">
        <v>1556.82</v>
      </c>
      <c r="EL117" s="32">
        <v>53.096600000000002</v>
      </c>
      <c r="EM117" s="32">
        <v>91.876499999999993</v>
      </c>
      <c r="EN117" s="8">
        <f t="shared" si="88"/>
        <v>1.7303650327892932</v>
      </c>
      <c r="EO117" s="8">
        <f t="shared" si="126"/>
        <v>-0.22159632619736758</v>
      </c>
      <c r="EP117" s="8">
        <f t="shared" si="127"/>
        <v>-0.12598083407422411</v>
      </c>
      <c r="EQ117" s="8"/>
      <c r="ER117" s="33">
        <v>2591.2400000000002</v>
      </c>
      <c r="ES117" s="33">
        <v>38.0625</v>
      </c>
      <c r="ET117" s="33">
        <v>51.377360000000003</v>
      </c>
      <c r="EU117" s="1">
        <f t="shared" si="89"/>
        <v>1.349815697865353</v>
      </c>
      <c r="EV117" s="1">
        <f t="shared" si="128"/>
        <v>2.3263047318519622E-6</v>
      </c>
      <c r="EW117" s="1">
        <f t="shared" si="129"/>
        <v>1.7391304342195824E-6</v>
      </c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  <c r="IL117" s="29"/>
      <c r="IM117" s="29"/>
      <c r="IN117" s="29"/>
      <c r="IO117" s="29"/>
      <c r="IP117" s="29"/>
      <c r="IQ117" s="29"/>
      <c r="IR117" s="29"/>
      <c r="IS117" s="29"/>
      <c r="IT117" s="29"/>
    </row>
    <row r="118" spans="1:254" s="30" customFormat="1" ht="16.5" x14ac:dyDescent="0.3">
      <c r="A118" s="4">
        <v>36677</v>
      </c>
      <c r="B118" s="1">
        <v>52.620000000000005</v>
      </c>
      <c r="C118" s="8">
        <f t="shared" si="67"/>
        <v>9.8869213226909896</v>
      </c>
      <c r="D118" s="1">
        <v>520.24979999999994</v>
      </c>
      <c r="E118" s="2">
        <f t="shared" si="130"/>
        <v>65.002213457600405</v>
      </c>
      <c r="F118" s="8">
        <f t="shared" si="90"/>
        <v>3.1240837928777005E-4</v>
      </c>
      <c r="G118" s="26">
        <f t="shared" si="91"/>
        <v>3.1302884500039596E-4</v>
      </c>
      <c r="H118" s="1">
        <v>8432.15</v>
      </c>
      <c r="I118" s="1"/>
      <c r="J118" s="1">
        <v>31.281300000000002</v>
      </c>
      <c r="K118" s="8">
        <f t="shared" si="68"/>
        <v>10.524786373967833</v>
      </c>
      <c r="L118" s="1">
        <v>329.22899999999998</v>
      </c>
      <c r="M118" s="2">
        <f t="shared" si="92"/>
        <v>31.279948331162799</v>
      </c>
      <c r="N118" s="8">
        <f t="shared" si="93"/>
        <v>-3.8068324850963671</v>
      </c>
      <c r="O118" s="26">
        <f t="shared" si="94"/>
        <v>-3.6000401780644751</v>
      </c>
      <c r="P118" s="1">
        <v>32171.780000000002</v>
      </c>
      <c r="Q118" s="1"/>
      <c r="R118" s="1">
        <v>4043.15</v>
      </c>
      <c r="S118" s="1">
        <v>26.6875</v>
      </c>
      <c r="T118" s="1">
        <v>132.10810000000001</v>
      </c>
      <c r="U118" s="2">
        <f t="shared" si="66"/>
        <v>4.9501864168618273</v>
      </c>
      <c r="V118" s="2">
        <f t="shared" si="95"/>
        <v>0.65778001059592384</v>
      </c>
      <c r="W118" s="2">
        <f t="shared" si="69"/>
        <v>0.14103888888890381</v>
      </c>
      <c r="X118" s="1"/>
      <c r="Y118" s="31">
        <v>40.875</v>
      </c>
      <c r="Z118" s="1">
        <v>58.901580000000003</v>
      </c>
      <c r="AA118" s="2">
        <f t="shared" si="70"/>
        <v>1.441017247706422</v>
      </c>
      <c r="AB118" s="2">
        <f t="shared" si="96"/>
        <v>-0.13973571573819293</v>
      </c>
      <c r="AC118" s="2">
        <f t="shared" si="97"/>
        <v>-0.10212173764906396</v>
      </c>
      <c r="AD118" s="1">
        <v>5444.46</v>
      </c>
      <c r="AE118" s="1"/>
      <c r="AF118" s="32">
        <v>1964.4</v>
      </c>
      <c r="AG118" s="32">
        <v>1420.6000000000001</v>
      </c>
      <c r="AH118" s="32">
        <v>12125.07</v>
      </c>
      <c r="AI118" s="32"/>
      <c r="AJ118" s="32">
        <v>5353.04</v>
      </c>
      <c r="AK118" s="32">
        <v>47.031800000000004</v>
      </c>
      <c r="AL118" s="32">
        <v>120.18740000000001</v>
      </c>
      <c r="AM118" s="7">
        <f t="shared" si="71"/>
        <v>2.5554497169999872</v>
      </c>
      <c r="AN118" s="7">
        <f t="shared" si="98"/>
        <v>-2.2041722308975859E-4</v>
      </c>
      <c r="AO118" s="7">
        <f t="shared" si="99"/>
        <v>-8.1247136931139607E-5</v>
      </c>
      <c r="AP118" s="7"/>
      <c r="AQ118" s="32">
        <v>7077.47</v>
      </c>
      <c r="AR118" s="32">
        <v>41.656300000000002</v>
      </c>
      <c r="AS118" s="32">
        <v>290.0213</v>
      </c>
      <c r="AT118" s="32">
        <f t="shared" si="72"/>
        <v>6.9622434061594518</v>
      </c>
      <c r="AU118" s="32">
        <f t="shared" si="100"/>
        <v>0.69310581766317192</v>
      </c>
      <c r="AV118" s="32">
        <f t="shared" si="101"/>
        <v>0.10304788331725945</v>
      </c>
      <c r="AW118" s="32"/>
      <c r="AX118" s="32">
        <v>640.25</v>
      </c>
      <c r="AY118" s="32">
        <v>3</v>
      </c>
      <c r="AZ118" s="32">
        <v>13.670489999999999</v>
      </c>
      <c r="BA118" s="8">
        <f t="shared" si="73"/>
        <v>4.5568299999999997</v>
      </c>
      <c r="BB118" s="8">
        <f t="shared" si="102"/>
        <v>0.21195992265506006</v>
      </c>
      <c r="BC118" s="8">
        <f t="shared" si="103"/>
        <v>3.7620089374380328E-2</v>
      </c>
      <c r="BD118" s="8"/>
      <c r="BE118" s="32">
        <v>101124.5</v>
      </c>
      <c r="BF118" s="32">
        <v>58</v>
      </c>
      <c r="BG118" s="32">
        <v>258.3338</v>
      </c>
      <c r="BH118" s="8">
        <f t="shared" si="74"/>
        <v>4.4540310344827585</v>
      </c>
      <c r="BI118" s="8">
        <f t="shared" si="104"/>
        <v>-5.9943040985434087E-4</v>
      </c>
      <c r="BJ118" s="8">
        <f t="shared" si="105"/>
        <v>-1.3769751692294108E-4</v>
      </c>
      <c r="BK118" s="8"/>
      <c r="BL118" s="32">
        <v>3717.05</v>
      </c>
      <c r="BM118" s="32">
        <v>46.218700000000005</v>
      </c>
      <c r="BN118" s="32">
        <v>60.266450000000006</v>
      </c>
      <c r="BO118" s="8">
        <f t="shared" si="75"/>
        <v>1.3039408291449133</v>
      </c>
      <c r="BP118" s="8">
        <f t="shared" si="106"/>
        <v>-0.33645744937578242</v>
      </c>
      <c r="BQ118" s="8">
        <f t="shared" si="107"/>
        <v>-0.26808579047284109</v>
      </c>
      <c r="BR118" s="8"/>
      <c r="BS118" s="32">
        <v>152871</v>
      </c>
      <c r="BT118" s="32">
        <v>62.343700000000005</v>
      </c>
      <c r="BU118" s="32">
        <v>416.70529999999997</v>
      </c>
      <c r="BV118" s="8">
        <f t="shared" si="76"/>
        <v>6.6840001475690398</v>
      </c>
      <c r="BW118" s="8">
        <f t="shared" si="108"/>
        <v>-3.3036070880348056E-4</v>
      </c>
      <c r="BX118" s="8">
        <f t="shared" si="109"/>
        <v>-4.9007983538018607E-5</v>
      </c>
      <c r="BY118" s="8"/>
      <c r="BZ118" s="32">
        <v>2152.71</v>
      </c>
      <c r="CA118" s="32">
        <v>32.995699999999999</v>
      </c>
      <c r="CB118" s="32">
        <v>86.97475</v>
      </c>
      <c r="CC118" s="8">
        <f t="shared" si="77"/>
        <v>2.6359419560730641</v>
      </c>
      <c r="CD118" s="8">
        <f t="shared" si="110"/>
        <v>-1.3051952068366726</v>
      </c>
      <c r="CE118" s="8">
        <f t="shared" si="111"/>
        <v>-0.52015464699035086</v>
      </c>
      <c r="CF118" s="8"/>
      <c r="CG118" s="32">
        <v>1841.72</v>
      </c>
      <c r="CH118" s="32">
        <v>43.6875</v>
      </c>
      <c r="CI118" s="8">
        <f t="shared" si="78"/>
        <v>3.4017167381974254</v>
      </c>
      <c r="CJ118" s="32">
        <v>148.61250000000001</v>
      </c>
      <c r="CK118" s="8">
        <f t="shared" si="79"/>
        <v>-0.10196892238558408</v>
      </c>
      <c r="CL118" s="26">
        <f t="shared" si="80"/>
        <v>-0.10182325249644325</v>
      </c>
      <c r="CM118" s="26"/>
      <c r="CN118" s="32">
        <v>2866.5</v>
      </c>
      <c r="CO118" s="32">
        <v>44.75</v>
      </c>
      <c r="CP118" s="32">
        <v>124.48490000000001</v>
      </c>
      <c r="CQ118" s="8">
        <f t="shared" si="81"/>
        <v>2.7817854748603352</v>
      </c>
      <c r="CR118" s="8">
        <f t="shared" si="112"/>
        <v>0.2288661342895377</v>
      </c>
      <c r="CS118" s="8">
        <f t="shared" si="113"/>
        <v>8.5649696969705147E-2</v>
      </c>
      <c r="CT118" s="8"/>
      <c r="CU118" s="32">
        <v>56790.26</v>
      </c>
      <c r="CV118" s="32">
        <v>35.9375</v>
      </c>
      <c r="CW118" s="32">
        <v>204.01050000000001</v>
      </c>
      <c r="CX118" s="8">
        <f t="shared" si="82"/>
        <v>5.6768139130434783</v>
      </c>
      <c r="CY118" s="8">
        <f t="shared" si="114"/>
        <v>1.8323883744540356E-3</v>
      </c>
      <c r="CZ118" s="8">
        <f t="shared" si="115"/>
        <v>3.0564215088801916E-4</v>
      </c>
      <c r="DA118" s="8"/>
      <c r="DB118" s="32">
        <v>10315.450000000001</v>
      </c>
      <c r="DC118" s="32">
        <v>44.5625</v>
      </c>
      <c r="DD118" s="32">
        <v>172.01080000000002</v>
      </c>
      <c r="DE118" s="8">
        <f t="shared" si="83"/>
        <v>3.8599899018232824</v>
      </c>
      <c r="DF118" s="8">
        <f t="shared" si="116"/>
        <v>1.836236451902749</v>
      </c>
      <c r="DG118" s="8">
        <f t="shared" si="117"/>
        <v>0.48976394658754963</v>
      </c>
      <c r="DH118" s="8"/>
      <c r="DI118" s="32">
        <v>1790.44</v>
      </c>
      <c r="DJ118" s="32">
        <v>27.718800000000002</v>
      </c>
      <c r="DK118" s="32">
        <v>91.901690000000002</v>
      </c>
      <c r="DL118" s="8">
        <f t="shared" si="84"/>
        <v>3.315500310258741</v>
      </c>
      <c r="DM118" s="8">
        <f t="shared" si="118"/>
        <v>-1.2304702564751933</v>
      </c>
      <c r="DN118" s="8">
        <f t="shared" si="119"/>
        <v>-0.39321369093878467</v>
      </c>
      <c r="DO118" s="8"/>
      <c r="DP118" s="32">
        <v>73695.19</v>
      </c>
      <c r="DQ118" s="32">
        <v>56.9375</v>
      </c>
      <c r="DR118" s="32">
        <v>396.06470000000002</v>
      </c>
      <c r="DS118" s="8">
        <f t="shared" si="85"/>
        <v>6.9561308452250277</v>
      </c>
      <c r="DT118" s="8">
        <f t="shared" si="120"/>
        <v>49.483309608413457</v>
      </c>
      <c r="DU118" s="8">
        <f t="shared" si="121"/>
        <v>6.4736540352325278</v>
      </c>
      <c r="DV118" s="8"/>
      <c r="DW118" s="32">
        <v>5825.9400000000005</v>
      </c>
      <c r="DX118" s="32">
        <v>70.629400000000004</v>
      </c>
      <c r="DY118" s="32">
        <v>171.5943</v>
      </c>
      <c r="DZ118" s="8">
        <f t="shared" si="86"/>
        <v>2.4295024451573988</v>
      </c>
      <c r="EA118" s="8">
        <f t="shared" si="122"/>
        <v>-3.0139098818045182</v>
      </c>
      <c r="EB118" s="8">
        <f t="shared" si="123"/>
        <v>-1.2800545923610827</v>
      </c>
      <c r="EC118" s="8"/>
      <c r="ED118" s="32" t="s">
        <v>1</v>
      </c>
      <c r="EE118" s="32" t="s">
        <v>1</v>
      </c>
      <c r="EF118" s="32" t="e">
        <v>#VALUE!</v>
      </c>
      <c r="EG118" s="8" t="e">
        <f t="shared" si="87"/>
        <v>#VALUE!</v>
      </c>
      <c r="EH118" s="8" t="e">
        <f t="shared" si="124"/>
        <v>#VALUE!</v>
      </c>
      <c r="EI118" s="8" t="e">
        <f t="shared" si="125"/>
        <v>#VALUE!</v>
      </c>
      <c r="EJ118" s="8"/>
      <c r="EK118" s="32">
        <v>1389.31</v>
      </c>
      <c r="EL118" s="32">
        <v>47.383700000000005</v>
      </c>
      <c r="EM118" s="32">
        <v>81.726500000000001</v>
      </c>
      <c r="EN118" s="8">
        <f t="shared" si="88"/>
        <v>1.7247808845657893</v>
      </c>
      <c r="EO118" s="8">
        <f t="shared" si="126"/>
        <v>-0.48471244202247804</v>
      </c>
      <c r="EP118" s="8">
        <f t="shared" si="127"/>
        <v>-0.26459760417804112</v>
      </c>
      <c r="EQ118" s="8"/>
      <c r="ER118" s="33">
        <v>2438.0700000000002</v>
      </c>
      <c r="ES118" s="33">
        <v>35.8125</v>
      </c>
      <c r="ET118" s="33">
        <v>47.853850000000001</v>
      </c>
      <c r="EU118" s="1">
        <f t="shared" si="89"/>
        <v>1.3362331588132637</v>
      </c>
      <c r="EV118" s="1">
        <f t="shared" si="128"/>
        <v>-0.67390589250554178</v>
      </c>
      <c r="EW118" s="1">
        <f t="shared" si="129"/>
        <v>-0.48642467980295523</v>
      </c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  <c r="IT118" s="29"/>
    </row>
    <row r="119" spans="1:254" s="30" customFormat="1" ht="16.5" x14ac:dyDescent="0.3">
      <c r="A119" s="4">
        <v>36707</v>
      </c>
      <c r="B119" s="1">
        <v>53</v>
      </c>
      <c r="C119" s="8">
        <f t="shared" si="67"/>
        <v>9.8934226415094351</v>
      </c>
      <c r="D119" s="1">
        <v>524.35140000000001</v>
      </c>
      <c r="E119" s="2">
        <f t="shared" si="130"/>
        <v>65.471682667655713</v>
      </c>
      <c r="F119" s="8">
        <f t="shared" si="90"/>
        <v>-0.34333464680210751</v>
      </c>
      <c r="G119" s="26">
        <f t="shared" si="91"/>
        <v>-0.34456989737753219</v>
      </c>
      <c r="H119" s="1">
        <v>8493.0499999999993</v>
      </c>
      <c r="I119" s="1"/>
      <c r="J119" s="1">
        <v>40</v>
      </c>
      <c r="K119" s="8">
        <f t="shared" si="68"/>
        <v>10.524805000000001</v>
      </c>
      <c r="L119" s="1">
        <v>420.99220000000003</v>
      </c>
      <c r="M119" s="2">
        <f t="shared" si="92"/>
        <v>39.998335858604655</v>
      </c>
      <c r="N119" s="8">
        <f t="shared" si="93"/>
        <v>-6.6384389336313922E-4</v>
      </c>
      <c r="O119" s="26">
        <f t="shared" si="94"/>
        <v>-7.4504128670582759E-4</v>
      </c>
      <c r="P119" s="1">
        <v>41138.74</v>
      </c>
      <c r="Q119" s="1"/>
      <c r="R119" s="1">
        <v>4364.71</v>
      </c>
      <c r="S119" s="1">
        <v>28.718700000000002</v>
      </c>
      <c r="T119" s="1">
        <v>142.16310000000001</v>
      </c>
      <c r="U119" s="2">
        <f t="shared" si="66"/>
        <v>4.9501927315651475</v>
      </c>
      <c r="V119" s="2">
        <f t="shared" si="95"/>
        <v>8.6597062864346701E-4</v>
      </c>
      <c r="W119" s="2">
        <f t="shared" si="69"/>
        <v>1.813500702532167E-4</v>
      </c>
      <c r="X119" s="1"/>
      <c r="Y119" s="31">
        <v>44.4375</v>
      </c>
      <c r="Z119" s="1">
        <v>64.035219999999995</v>
      </c>
      <c r="AA119" s="2">
        <f t="shared" si="70"/>
        <v>1.4410176090014064</v>
      </c>
      <c r="AB119" s="2">
        <f t="shared" si="96"/>
        <v>2.2208224617527874E-5</v>
      </c>
      <c r="AC119" s="2">
        <f t="shared" si="97"/>
        <v>1.605504586166262E-5</v>
      </c>
      <c r="AD119" s="1">
        <v>5939.04</v>
      </c>
      <c r="AE119" s="1"/>
      <c r="AF119" s="32">
        <v>2012.8300000000002</v>
      </c>
      <c r="AG119" s="32">
        <v>1454.6000000000001</v>
      </c>
      <c r="AH119" s="32">
        <v>12492.95</v>
      </c>
      <c r="AI119" s="32"/>
      <c r="AJ119" s="32">
        <v>7116.14</v>
      </c>
      <c r="AK119" s="32">
        <v>62.4375</v>
      </c>
      <c r="AL119" s="32">
        <v>124.87490000000001</v>
      </c>
      <c r="AM119" s="7">
        <f t="shared" si="71"/>
        <v>1.9999983983983987</v>
      </c>
      <c r="AN119" s="7">
        <f t="shared" si="98"/>
        <v>-68.060088837269049</v>
      </c>
      <c r="AO119" s="7">
        <f t="shared" si="99"/>
        <v>-34.680991705186706</v>
      </c>
      <c r="AP119" s="7"/>
      <c r="AQ119" s="32">
        <v>6668.64</v>
      </c>
      <c r="AR119" s="32">
        <v>39.25</v>
      </c>
      <c r="AS119" s="32">
        <v>273.26840000000004</v>
      </c>
      <c r="AT119" s="32">
        <f t="shared" si="72"/>
        <v>6.9622522292993638</v>
      </c>
      <c r="AU119" s="32">
        <f t="shared" si="100"/>
        <v>2.4849919170491968E-3</v>
      </c>
      <c r="AV119" s="32">
        <f t="shared" si="101"/>
        <v>3.4630824153225603E-4</v>
      </c>
      <c r="AW119" s="32"/>
      <c r="AX119" s="32">
        <v>798.41</v>
      </c>
      <c r="AY119" s="32">
        <v>3.7411000000000003</v>
      </c>
      <c r="AZ119" s="32">
        <v>17.047429999999999</v>
      </c>
      <c r="BA119" s="8">
        <f t="shared" si="73"/>
        <v>4.5567961294806336</v>
      </c>
      <c r="BB119" s="8">
        <f t="shared" si="102"/>
        <v>-5.2021595212311048E-4</v>
      </c>
      <c r="BC119" s="8">
        <f t="shared" si="103"/>
        <v>-1.2671300000199892E-4</v>
      </c>
      <c r="BD119" s="8"/>
      <c r="BE119" s="32">
        <v>100580.1</v>
      </c>
      <c r="BF119" s="32">
        <v>57.625</v>
      </c>
      <c r="BG119" s="32">
        <v>257.28839999999997</v>
      </c>
      <c r="BH119" s="8">
        <f t="shared" si="74"/>
        <v>4.4648746203904546</v>
      </c>
      <c r="BI119" s="8">
        <f t="shared" si="104"/>
        <v>2.7955968108076235</v>
      </c>
      <c r="BJ119" s="8">
        <f t="shared" si="105"/>
        <v>0.62486163793101213</v>
      </c>
      <c r="BK119" s="8"/>
      <c r="BL119" s="32">
        <v>3410.44</v>
      </c>
      <c r="BM119" s="32">
        <v>42.406200000000005</v>
      </c>
      <c r="BN119" s="32">
        <v>55.295180000000002</v>
      </c>
      <c r="BO119" s="8">
        <f t="shared" si="75"/>
        <v>1.3039409331654332</v>
      </c>
      <c r="BP119" s="8">
        <f t="shared" si="106"/>
        <v>6.0103904209011521E-6</v>
      </c>
      <c r="BQ119" s="8">
        <f t="shared" si="107"/>
        <v>4.4111149746228762E-6</v>
      </c>
      <c r="BR119" s="8"/>
      <c r="BS119" s="32">
        <v>163905.30000000002</v>
      </c>
      <c r="BT119" s="32">
        <v>66.843699999999998</v>
      </c>
      <c r="BU119" s="32">
        <v>447.71940000000001</v>
      </c>
      <c r="BV119" s="8">
        <f t="shared" si="76"/>
        <v>6.6980044491851887</v>
      </c>
      <c r="BW119" s="8">
        <f t="shared" si="108"/>
        <v>6.0528321116244932</v>
      </c>
      <c r="BX119" s="8">
        <f t="shared" si="109"/>
        <v>0.93609933593944206</v>
      </c>
      <c r="BY119" s="8"/>
      <c r="BZ119" s="32">
        <v>1853.27</v>
      </c>
      <c r="CA119" s="32">
        <v>28.406100000000002</v>
      </c>
      <c r="CB119" s="32">
        <v>74.876750000000001</v>
      </c>
      <c r="CC119" s="8">
        <f t="shared" si="77"/>
        <v>2.6359391116696766</v>
      </c>
      <c r="CD119" s="8">
        <f t="shared" si="110"/>
        <v>-2.3018547743532445E-4</v>
      </c>
      <c r="CE119" s="8">
        <f t="shared" si="111"/>
        <v>-8.0798407068982669E-5</v>
      </c>
      <c r="CF119" s="8"/>
      <c r="CG119" s="32">
        <v>1823.27</v>
      </c>
      <c r="CH119" s="32">
        <v>43.25</v>
      </c>
      <c r="CI119" s="8">
        <f t="shared" si="78"/>
        <v>3.4017179190751445</v>
      </c>
      <c r="CJ119" s="32">
        <v>147.12430000000001</v>
      </c>
      <c r="CK119" s="8">
        <f t="shared" si="79"/>
        <v>-5.1331278354938004E-5</v>
      </c>
      <c r="CL119" s="26">
        <f t="shared" si="80"/>
        <v>-5.107296136985795E-5</v>
      </c>
      <c r="CM119" s="26"/>
      <c r="CN119" s="32">
        <v>3262.85</v>
      </c>
      <c r="CO119" s="32">
        <v>50.9375</v>
      </c>
      <c r="CP119" s="32">
        <v>141.69720000000001</v>
      </c>
      <c r="CQ119" s="8">
        <f t="shared" si="81"/>
        <v>2.781785521472393</v>
      </c>
      <c r="CR119" s="8">
        <f t="shared" si="112"/>
        <v>6.2036477111534038E-6</v>
      </c>
      <c r="CS119" s="8">
        <f t="shared" si="113"/>
        <v>2.3743016868138511E-6</v>
      </c>
      <c r="CT119" s="8"/>
      <c r="CU119" s="32">
        <v>66419.88</v>
      </c>
      <c r="CV119" s="32">
        <v>42.031200000000005</v>
      </c>
      <c r="CW119" s="32">
        <v>238.6036</v>
      </c>
      <c r="CX119" s="8">
        <f t="shared" si="82"/>
        <v>5.6768210281885834</v>
      </c>
      <c r="CY119" s="8">
        <f t="shared" si="114"/>
        <v>1.5746317735308658E-3</v>
      </c>
      <c r="CZ119" s="8">
        <f t="shared" si="115"/>
        <v>2.9905808690244839E-4</v>
      </c>
      <c r="DA119" s="8"/>
      <c r="DB119" s="32">
        <v>11111.17</v>
      </c>
      <c r="DC119" s="32">
        <v>48</v>
      </c>
      <c r="DD119" s="32">
        <v>302.13710000000003</v>
      </c>
      <c r="DE119" s="8">
        <f t="shared" si="83"/>
        <v>6.2945229166666676</v>
      </c>
      <c r="DF119" s="8">
        <f t="shared" si="116"/>
        <v>577.16435823433005</v>
      </c>
      <c r="DG119" s="8">
        <f t="shared" si="117"/>
        <v>116.85758471248249</v>
      </c>
      <c r="DH119" s="8"/>
      <c r="DI119" s="32">
        <v>1388.75</v>
      </c>
      <c r="DJ119" s="32">
        <v>21.5</v>
      </c>
      <c r="DK119" s="32">
        <v>71.283380000000008</v>
      </c>
      <c r="DL119" s="8">
        <f t="shared" si="84"/>
        <v>3.3155060465116284</v>
      </c>
      <c r="DM119" s="8">
        <f t="shared" si="118"/>
        <v>4.6803541448045609E-4</v>
      </c>
      <c r="DN119" s="8">
        <f t="shared" si="119"/>
        <v>1.2332943707349386E-4</v>
      </c>
      <c r="DO119" s="8"/>
      <c r="DP119" s="32">
        <v>82270</v>
      </c>
      <c r="DQ119" s="32">
        <v>63.5625</v>
      </c>
      <c r="DR119" s="32">
        <v>446.45350000000002</v>
      </c>
      <c r="DS119" s="8">
        <f t="shared" si="85"/>
        <v>7.0238505408062935</v>
      </c>
      <c r="DT119" s="8">
        <f t="shared" si="120"/>
        <v>28.527538012838001</v>
      </c>
      <c r="DU119" s="8">
        <f t="shared" si="121"/>
        <v>4.3044331503842272</v>
      </c>
      <c r="DV119" s="8"/>
      <c r="DW119" s="32">
        <v>5982.08</v>
      </c>
      <c r="DX119" s="32">
        <v>72.522300000000001</v>
      </c>
      <c r="DY119" s="32">
        <v>176.19310000000002</v>
      </c>
      <c r="DZ119" s="8">
        <f t="shared" si="86"/>
        <v>2.4295023737526251</v>
      </c>
      <c r="EA119" s="8">
        <f t="shared" si="122"/>
        <v>-1.2416840287560051E-5</v>
      </c>
      <c r="EB119" s="8">
        <f t="shared" si="123"/>
        <v>-5.1784384123010341E-6</v>
      </c>
      <c r="EC119" s="8"/>
      <c r="ED119" s="32" t="s">
        <v>1</v>
      </c>
      <c r="EE119" s="32" t="s">
        <v>1</v>
      </c>
      <c r="EF119" s="32" t="e">
        <v>#VALUE!</v>
      </c>
      <c r="EG119" s="8" t="e">
        <f t="shared" si="87"/>
        <v>#VALUE!</v>
      </c>
      <c r="EH119" s="8" t="e">
        <f t="shared" si="124"/>
        <v>#VALUE!</v>
      </c>
      <c r="EI119" s="8" t="e">
        <f t="shared" si="125"/>
        <v>#VALUE!</v>
      </c>
      <c r="EJ119" s="8"/>
      <c r="EK119" s="32">
        <v>1335.1200000000001</v>
      </c>
      <c r="EL119" s="32">
        <v>45.535400000000003</v>
      </c>
      <c r="EM119" s="32">
        <v>78.538629999999998</v>
      </c>
      <c r="EN119" s="8">
        <f t="shared" si="88"/>
        <v>1.7247818181019601</v>
      </c>
      <c r="EO119" s="8">
        <f t="shared" si="126"/>
        <v>7.4806647887340445E-5</v>
      </c>
      <c r="EP119" s="8">
        <f t="shared" si="127"/>
        <v>4.2508942943442207E-5</v>
      </c>
      <c r="EQ119" s="8"/>
      <c r="ER119" s="33">
        <v>2242.34</v>
      </c>
      <c r="ES119" s="33">
        <v>32.9375</v>
      </c>
      <c r="ET119" s="33">
        <v>44.012169999999998</v>
      </c>
      <c r="EU119" s="1">
        <f t="shared" si="89"/>
        <v>1.3362328652751423</v>
      </c>
      <c r="EV119" s="1">
        <f t="shared" si="128"/>
        <v>-1.3483089464055572E-5</v>
      </c>
      <c r="EW119" s="1">
        <f t="shared" si="129"/>
        <v>-9.6684118706669153E-6</v>
      </c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  <c r="IS119" s="29"/>
      <c r="IT119" s="29"/>
    </row>
    <row r="120" spans="1:254" s="30" customFormat="1" ht="16.5" x14ac:dyDescent="0.3">
      <c r="A120" s="4">
        <v>36738</v>
      </c>
      <c r="B120" s="1">
        <v>51.68</v>
      </c>
      <c r="C120" s="8">
        <f t="shared" si="67"/>
        <v>9.8934229876161002</v>
      </c>
      <c r="D120" s="1">
        <v>511.29210000000006</v>
      </c>
      <c r="E120" s="2">
        <f t="shared" si="130"/>
        <v>64.016251027944023</v>
      </c>
      <c r="F120" s="8">
        <f t="shared" si="90"/>
        <v>-1.8115222851626813E-5</v>
      </c>
      <c r="G120" s="26">
        <f t="shared" si="91"/>
        <v>-1.7886792523569284E-5</v>
      </c>
      <c r="H120" s="1">
        <v>8304.25</v>
      </c>
      <c r="I120" s="1"/>
      <c r="J120" s="1">
        <v>34.906300000000002</v>
      </c>
      <c r="K120" s="8">
        <f t="shared" si="68"/>
        <v>10.524787789023758</v>
      </c>
      <c r="L120" s="1">
        <v>367.38140000000004</v>
      </c>
      <c r="M120" s="2">
        <f t="shared" si="92"/>
        <v>34.904799159069775</v>
      </c>
      <c r="N120" s="8">
        <f t="shared" si="93"/>
        <v>6.4460527485341696E-4</v>
      </c>
      <c r="O120" s="26">
        <f t="shared" si="94"/>
        <v>6.0077150001802693E-4</v>
      </c>
      <c r="P120" s="1">
        <v>35899.980000000003</v>
      </c>
      <c r="Q120" s="1"/>
      <c r="R120" s="1">
        <v>4659.17</v>
      </c>
      <c r="S120" s="1">
        <v>30.656200000000002</v>
      </c>
      <c r="T120" s="1">
        <v>151.86580000000001</v>
      </c>
      <c r="U120" s="2">
        <f t="shared" si="66"/>
        <v>4.9538364180818233</v>
      </c>
      <c r="V120" s="2">
        <f t="shared" si="95"/>
        <v>0.53567456922150747</v>
      </c>
      <c r="W120" s="2">
        <f t="shared" si="69"/>
        <v>0.11170158259252005</v>
      </c>
      <c r="X120" s="1"/>
      <c r="Y120" s="31">
        <v>45.8125</v>
      </c>
      <c r="Z120" s="1">
        <v>66.110749999999996</v>
      </c>
      <c r="AA120" s="2">
        <f t="shared" si="70"/>
        <v>1.4430723055934516</v>
      </c>
      <c r="AB120" s="2">
        <f t="shared" si="96"/>
        <v>0.13370524051370564</v>
      </c>
      <c r="AC120" s="2">
        <f t="shared" si="97"/>
        <v>9.4130787623071921E-2</v>
      </c>
      <c r="AD120" s="1">
        <v>6122.8</v>
      </c>
      <c r="AE120" s="1"/>
      <c r="AF120" s="32">
        <v>1981.3600000000001</v>
      </c>
      <c r="AG120" s="32">
        <v>1430.83</v>
      </c>
      <c r="AH120" s="32">
        <v>12506.02</v>
      </c>
      <c r="AI120" s="32"/>
      <c r="AJ120" s="32">
        <v>6222.17</v>
      </c>
      <c r="AK120" s="32">
        <v>54.593800000000002</v>
      </c>
      <c r="AL120" s="32">
        <v>109.18740000000001</v>
      </c>
      <c r="AM120" s="7">
        <f t="shared" si="71"/>
        <v>1.9999963365803444</v>
      </c>
      <c r="AN120" s="7">
        <f t="shared" si="98"/>
        <v>-2.4129693798415991E-4</v>
      </c>
      <c r="AO120" s="7">
        <f t="shared" si="99"/>
        <v>-1.1256248247804024E-4</v>
      </c>
      <c r="AP120" s="7"/>
      <c r="AQ120" s="32">
        <v>6796.07</v>
      </c>
      <c r="AR120" s="32">
        <v>40</v>
      </c>
      <c r="AS120" s="32">
        <v>278.49009999999998</v>
      </c>
      <c r="AT120" s="32">
        <f t="shared" si="72"/>
        <v>6.9622525</v>
      </c>
      <c r="AU120" s="32">
        <f t="shared" si="100"/>
        <v>7.4680688469820795E-5</v>
      </c>
      <c r="AV120" s="32">
        <f t="shared" si="101"/>
        <v>1.0828025419407084E-5</v>
      </c>
      <c r="AW120" s="32"/>
      <c r="AX120" s="32">
        <v>774.59</v>
      </c>
      <c r="AY120" s="32">
        <v>3.6295000000000002</v>
      </c>
      <c r="AZ120" s="32">
        <v>16.53886</v>
      </c>
      <c r="BA120" s="8">
        <f t="shared" si="73"/>
        <v>4.5567874362859895</v>
      </c>
      <c r="BB120" s="8">
        <f t="shared" si="102"/>
        <v>-1.4598607817223623E-4</v>
      </c>
      <c r="BC120" s="8">
        <f t="shared" si="103"/>
        <v>-3.1551949960406667E-5</v>
      </c>
      <c r="BD120" s="8"/>
      <c r="BE120" s="32">
        <v>95889.25</v>
      </c>
      <c r="BF120" s="32">
        <v>54.9375</v>
      </c>
      <c r="BG120" s="32">
        <v>245.28910000000002</v>
      </c>
      <c r="BH120" s="8">
        <f t="shared" si="74"/>
        <v>4.4648755403868039</v>
      </c>
      <c r="BI120" s="8">
        <f t="shared" si="104"/>
        <v>2.31184732626315E-4</v>
      </c>
      <c r="BJ120" s="8">
        <f t="shared" si="105"/>
        <v>5.0542299385725187E-5</v>
      </c>
      <c r="BK120" s="8"/>
      <c r="BL120" s="32">
        <v>3176.71</v>
      </c>
      <c r="BM120" s="32">
        <v>39.5</v>
      </c>
      <c r="BN120" s="32">
        <v>51.505600000000001</v>
      </c>
      <c r="BO120" s="8">
        <f t="shared" si="75"/>
        <v>1.303939240506329</v>
      </c>
      <c r="BP120" s="8">
        <f t="shared" si="106"/>
        <v>-9.0388656302037363E-5</v>
      </c>
      <c r="BQ120" s="8">
        <f t="shared" si="107"/>
        <v>-6.6860034611870844E-5</v>
      </c>
      <c r="BR120" s="8"/>
      <c r="BS120" s="32">
        <v>163675.4</v>
      </c>
      <c r="BT120" s="32">
        <v>66.75</v>
      </c>
      <c r="BU120" s="32">
        <v>447.09140000000002</v>
      </c>
      <c r="BV120" s="8">
        <f t="shared" si="76"/>
        <v>6.6979985018726591</v>
      </c>
      <c r="BW120" s="8">
        <f t="shared" si="108"/>
        <v>-2.6608597412145622E-3</v>
      </c>
      <c r="BX120" s="8">
        <f t="shared" si="109"/>
        <v>-3.969831113574962E-4</v>
      </c>
      <c r="BY120" s="8"/>
      <c r="BZ120" s="32">
        <v>1852.04</v>
      </c>
      <c r="CA120" s="32">
        <v>28.220000000000002</v>
      </c>
      <c r="CB120" s="32">
        <v>74.386309999999995</v>
      </c>
      <c r="CC120" s="8">
        <f t="shared" si="77"/>
        <v>2.6359429482636423</v>
      </c>
      <c r="CD120" s="8">
        <f t="shared" si="110"/>
        <v>2.8633087764401335E-4</v>
      </c>
      <c r="CE120" s="8">
        <f t="shared" si="111"/>
        <v>1.0826868172064685E-4</v>
      </c>
      <c r="CF120" s="8"/>
      <c r="CG120" s="32">
        <v>1804.76</v>
      </c>
      <c r="CH120" s="32">
        <v>42.5625</v>
      </c>
      <c r="CI120" s="8">
        <f t="shared" si="78"/>
        <v>3.4017174743024969</v>
      </c>
      <c r="CJ120" s="32">
        <v>144.78560000000002</v>
      </c>
      <c r="CK120" s="8">
        <f t="shared" si="79"/>
        <v>1.9083526411126095E-5</v>
      </c>
      <c r="CL120" s="26">
        <f t="shared" si="80"/>
        <v>1.8930635830027853E-5</v>
      </c>
      <c r="CM120" s="26"/>
      <c r="CN120" s="32">
        <v>2980.6</v>
      </c>
      <c r="CO120" s="32">
        <v>46.531200000000005</v>
      </c>
      <c r="CP120" s="32">
        <v>129.43990000000002</v>
      </c>
      <c r="CQ120" s="8">
        <f t="shared" si="81"/>
        <v>2.7817872739151368</v>
      </c>
      <c r="CR120" s="8">
        <f t="shared" si="112"/>
        <v>2.3757612173601672E-4</v>
      </c>
      <c r="CS120" s="8">
        <f t="shared" si="113"/>
        <v>8.1543263805272659E-5</v>
      </c>
      <c r="CT120" s="8"/>
      <c r="CU120" s="32">
        <v>59407.55</v>
      </c>
      <c r="CV120" s="32">
        <v>37.593800000000002</v>
      </c>
      <c r="CW120" s="32">
        <v>213.4127</v>
      </c>
      <c r="CX120" s="8">
        <f t="shared" si="82"/>
        <v>5.6768057498842888</v>
      </c>
      <c r="CY120" s="8">
        <f t="shared" si="114"/>
        <v>-3.4530212887589179E-3</v>
      </c>
      <c r="CZ120" s="8">
        <f t="shared" si="115"/>
        <v>-5.7436951595590813E-4</v>
      </c>
      <c r="DA120" s="8"/>
      <c r="DB120" s="32">
        <v>9982.69</v>
      </c>
      <c r="DC120" s="32">
        <v>43.125</v>
      </c>
      <c r="DD120" s="32">
        <v>271.4513</v>
      </c>
      <c r="DE120" s="8">
        <f t="shared" si="83"/>
        <v>6.2945228985507251</v>
      </c>
      <c r="DF120" s="8">
        <f t="shared" si="116"/>
        <v>-5.1955472433814274E-6</v>
      </c>
      <c r="DG120" s="8">
        <f t="shared" si="117"/>
        <v>-7.812500264492428E-7</v>
      </c>
      <c r="DH120" s="8"/>
      <c r="DI120" s="32">
        <v>1530.04</v>
      </c>
      <c r="DJ120" s="32">
        <v>23.6875</v>
      </c>
      <c r="DK120" s="32">
        <v>78.536059999999992</v>
      </c>
      <c r="DL120" s="8">
        <f t="shared" si="84"/>
        <v>3.3155064907651712</v>
      </c>
      <c r="DM120" s="8">
        <f t="shared" si="118"/>
        <v>3.3278908503281362E-5</v>
      </c>
      <c r="DN120" s="8">
        <f t="shared" si="119"/>
        <v>1.0523255800087838E-5</v>
      </c>
      <c r="DO120" s="8"/>
      <c r="DP120" s="32">
        <v>84696.88</v>
      </c>
      <c r="DQ120" s="32">
        <v>65.4375</v>
      </c>
      <c r="DR120" s="32">
        <v>459.62329999999997</v>
      </c>
      <c r="DS120" s="8">
        <f t="shared" si="85"/>
        <v>7.0238517669531992</v>
      </c>
      <c r="DT120" s="8">
        <f t="shared" si="120"/>
        <v>5.5549163236230897E-4</v>
      </c>
      <c r="DU120" s="8">
        <f t="shared" si="121"/>
        <v>8.0235988164645278E-5</v>
      </c>
      <c r="DV120" s="8"/>
      <c r="DW120" s="32">
        <v>5596.61</v>
      </c>
      <c r="DX120" s="32">
        <v>67.849199999999996</v>
      </c>
      <c r="DY120" s="32">
        <v>164.83980000000003</v>
      </c>
      <c r="DZ120" s="8">
        <f t="shared" si="86"/>
        <v>2.429502484922446</v>
      </c>
      <c r="EA120" s="8">
        <f t="shared" si="122"/>
        <v>1.8956283207757843E-5</v>
      </c>
      <c r="EB120" s="8">
        <f t="shared" si="123"/>
        <v>7.5427834076435829E-6</v>
      </c>
      <c r="EC120" s="8"/>
      <c r="ED120" s="32" t="s">
        <v>1</v>
      </c>
      <c r="EE120" s="32" t="s">
        <v>1</v>
      </c>
      <c r="EF120" s="32" t="e">
        <v>#VALUE!</v>
      </c>
      <c r="EG120" s="8" t="e">
        <f t="shared" si="87"/>
        <v>#VALUE!</v>
      </c>
      <c r="EH120" s="8" t="e">
        <f t="shared" si="124"/>
        <v>#VALUE!</v>
      </c>
      <c r="EI120" s="8" t="e">
        <f t="shared" si="125"/>
        <v>#VALUE!</v>
      </c>
      <c r="EJ120" s="8"/>
      <c r="EK120" s="32">
        <v>1243.6000000000001</v>
      </c>
      <c r="EL120" s="32">
        <v>42.118900000000004</v>
      </c>
      <c r="EM120" s="32">
        <v>127.85010000000001</v>
      </c>
      <c r="EN120" s="8">
        <f t="shared" si="88"/>
        <v>3.0354567664397694</v>
      </c>
      <c r="EO120" s="8">
        <f t="shared" si="126"/>
        <v>135.25426901512805</v>
      </c>
      <c r="EP120" s="8">
        <f t="shared" si="127"/>
        <v>55.204187081545356</v>
      </c>
      <c r="EQ120" s="8"/>
      <c r="ER120" s="33">
        <v>2144.48</v>
      </c>
      <c r="ES120" s="33">
        <v>31.5</v>
      </c>
      <c r="ET120" s="33">
        <v>42.091360000000002</v>
      </c>
      <c r="EU120" s="1">
        <f t="shared" si="89"/>
        <v>1.3362336507936508</v>
      </c>
      <c r="EV120" s="1">
        <f t="shared" si="128"/>
        <v>3.3817958229436552E-5</v>
      </c>
      <c r="EW120" s="1">
        <f t="shared" si="129"/>
        <v>2.4743833023421757E-5</v>
      </c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</row>
    <row r="121" spans="1:254" s="30" customFormat="1" ht="16.5" x14ac:dyDescent="0.3">
      <c r="A121" s="4">
        <v>36769</v>
      </c>
      <c r="B121" s="1">
        <v>58.620000000000005</v>
      </c>
      <c r="C121" s="8">
        <f t="shared" si="67"/>
        <v>9.9015745479358586</v>
      </c>
      <c r="D121" s="1">
        <v>580.4303000000001</v>
      </c>
      <c r="E121" s="2">
        <f t="shared" si="130"/>
        <v>72.612856681232643</v>
      </c>
      <c r="F121" s="8">
        <f t="shared" si="90"/>
        <v>-0.44955855163467517</v>
      </c>
      <c r="G121" s="26">
        <f t="shared" si="91"/>
        <v>-0.47784446594424423</v>
      </c>
      <c r="H121" s="1">
        <v>9419.41</v>
      </c>
      <c r="I121" s="1"/>
      <c r="J121" s="1">
        <v>34.906300000000002</v>
      </c>
      <c r="K121" s="8">
        <f t="shared" si="68"/>
        <v>10.524787789023758</v>
      </c>
      <c r="L121" s="1">
        <v>367.38140000000004</v>
      </c>
      <c r="M121" s="2">
        <f t="shared" si="92"/>
        <v>34.904799159069775</v>
      </c>
      <c r="N121" s="8">
        <f t="shared" si="93"/>
        <v>0</v>
      </c>
      <c r="O121" s="26">
        <f t="shared" si="94"/>
        <v>0</v>
      </c>
      <c r="P121" s="1">
        <v>35899.980000000003</v>
      </c>
      <c r="Q121" s="1"/>
      <c r="R121" s="1">
        <v>3999.01</v>
      </c>
      <c r="S121" s="1">
        <v>26.3125</v>
      </c>
      <c r="T121" s="1">
        <v>130.3476</v>
      </c>
      <c r="U121" s="2">
        <f t="shared" si="66"/>
        <v>4.9538280285035627</v>
      </c>
      <c r="V121" s="2">
        <f t="shared" si="95"/>
        <v>-1.1838257027376813E-3</v>
      </c>
      <c r="W121" s="2">
        <f t="shared" si="69"/>
        <v>-2.2075077797722997E-4</v>
      </c>
      <c r="X121" s="1"/>
      <c r="Y121" s="31">
        <v>42.625</v>
      </c>
      <c r="Z121" s="1">
        <v>61.510980000000004</v>
      </c>
      <c r="AA121" s="2">
        <f t="shared" si="70"/>
        <v>1.4430728445747802</v>
      </c>
      <c r="AB121" s="2">
        <f t="shared" si="96"/>
        <v>3.4392864801878978E-5</v>
      </c>
      <c r="AC121" s="2">
        <f t="shared" si="97"/>
        <v>2.2974079133319947E-5</v>
      </c>
      <c r="AD121" s="1">
        <v>5696.8</v>
      </c>
      <c r="AE121" s="1"/>
      <c r="AF121" s="32">
        <v>2104.4299999999998</v>
      </c>
      <c r="AG121" s="32">
        <v>1517.68</v>
      </c>
      <c r="AH121" s="32">
        <v>13295.96</v>
      </c>
      <c r="AI121" s="32"/>
      <c r="AJ121" s="32">
        <v>6881.07</v>
      </c>
      <c r="AK121" s="32">
        <v>60.375</v>
      </c>
      <c r="AL121" s="32">
        <v>120.74990000000001</v>
      </c>
      <c r="AM121" s="7">
        <f t="shared" si="71"/>
        <v>1.9999983436853004</v>
      </c>
      <c r="AN121" s="7">
        <f t="shared" si="98"/>
        <v>2.3075414720128681E-4</v>
      </c>
      <c r="AO121" s="7">
        <f t="shared" si="99"/>
        <v>1.2117896172014753E-4</v>
      </c>
      <c r="AP121" s="7"/>
      <c r="AQ121" s="32">
        <v>6971.35</v>
      </c>
      <c r="AR121" s="32">
        <v>40.8125</v>
      </c>
      <c r="AS121" s="32">
        <v>284.36840000000001</v>
      </c>
      <c r="AT121" s="32">
        <f t="shared" si="72"/>
        <v>6.9676790199081164</v>
      </c>
      <c r="AU121" s="32">
        <f t="shared" si="100"/>
        <v>1.5271814278512927</v>
      </c>
      <c r="AV121" s="32">
        <f t="shared" si="101"/>
        <v>0.22146984375003687</v>
      </c>
      <c r="AW121" s="32"/>
      <c r="AX121" s="32">
        <v>928.93000000000006</v>
      </c>
      <c r="AY121" s="32">
        <v>4.3527000000000005</v>
      </c>
      <c r="AZ121" s="32">
        <v>19.834420000000001</v>
      </c>
      <c r="BA121" s="8">
        <f t="shared" si="73"/>
        <v>4.5568084177636869</v>
      </c>
      <c r="BB121" s="8">
        <f t="shared" si="102"/>
        <v>3.8158258155188244E-4</v>
      </c>
      <c r="BC121" s="8">
        <f t="shared" si="103"/>
        <v>9.1326077971576325E-5</v>
      </c>
      <c r="BD121" s="8"/>
      <c r="BE121" s="32">
        <v>82798.559999999998</v>
      </c>
      <c r="BF121" s="32">
        <v>47.4375</v>
      </c>
      <c r="BG121" s="32">
        <v>211.80250000000001</v>
      </c>
      <c r="BH121" s="8">
        <f t="shared" si="74"/>
        <v>4.4648748353096179</v>
      </c>
      <c r="BI121" s="8">
        <f t="shared" si="104"/>
        <v>-1.6114242952916451E-4</v>
      </c>
      <c r="BJ121" s="8">
        <f t="shared" si="105"/>
        <v>-3.3447098978456324E-5</v>
      </c>
      <c r="BK121" s="8"/>
      <c r="BL121" s="32">
        <v>3423.7200000000003</v>
      </c>
      <c r="BM121" s="32">
        <v>42.25</v>
      </c>
      <c r="BN121" s="32">
        <v>55.15043</v>
      </c>
      <c r="BO121" s="8">
        <f t="shared" si="75"/>
        <v>1.3053356213017751</v>
      </c>
      <c r="BP121" s="8">
        <f t="shared" si="106"/>
        <v>7.4466216005257144E-2</v>
      </c>
      <c r="BQ121" s="8">
        <f t="shared" si="107"/>
        <v>5.8997088607597448E-2</v>
      </c>
      <c r="BR121" s="8"/>
      <c r="BS121" s="32">
        <v>183654.9</v>
      </c>
      <c r="BT121" s="32">
        <v>74.875</v>
      </c>
      <c r="BU121" s="32">
        <v>501.51240000000001</v>
      </c>
      <c r="BV121" s="8">
        <f t="shared" si="76"/>
        <v>6.6979953255425713</v>
      </c>
      <c r="BW121" s="8">
        <f t="shared" si="108"/>
        <v>-1.5065393956894769E-3</v>
      </c>
      <c r="BX121" s="8">
        <f t="shared" si="109"/>
        <v>-2.3782771535252323E-4</v>
      </c>
      <c r="BY121" s="8"/>
      <c r="BZ121" s="32">
        <v>2012.82</v>
      </c>
      <c r="CA121" s="32">
        <v>30.669900000000002</v>
      </c>
      <c r="CB121" s="32">
        <v>80.844059999999999</v>
      </c>
      <c r="CC121" s="8">
        <f t="shared" si="77"/>
        <v>2.6359414279146653</v>
      </c>
      <c r="CD121" s="8">
        <f t="shared" si="110"/>
        <v>-1.1800216710941245E-4</v>
      </c>
      <c r="CE121" s="8">
        <f t="shared" si="111"/>
        <v>-4.6628951093197202E-5</v>
      </c>
      <c r="CF121" s="8"/>
      <c r="CG121" s="32">
        <v>1770.3</v>
      </c>
      <c r="CH121" s="32">
        <v>41.75</v>
      </c>
      <c r="CI121" s="8">
        <f t="shared" si="78"/>
        <v>3.4017173652694614</v>
      </c>
      <c r="CJ121" s="32">
        <v>142.02170000000001</v>
      </c>
      <c r="CK121" s="8">
        <f t="shared" si="79"/>
        <v>4.596423902339386E-6</v>
      </c>
      <c r="CL121" s="26">
        <f t="shared" si="80"/>
        <v>4.5521292229011578E-6</v>
      </c>
      <c r="CM121" s="26"/>
      <c r="CN121" s="32">
        <v>2954.34</v>
      </c>
      <c r="CO121" s="32">
        <v>45.968700000000005</v>
      </c>
      <c r="CP121" s="32">
        <v>127.8236</v>
      </c>
      <c r="CQ121" s="8">
        <f t="shared" si="81"/>
        <v>2.7806659748916105</v>
      </c>
      <c r="CR121" s="8">
        <f t="shared" si="112"/>
        <v>-0.14423465566948071</v>
      </c>
      <c r="CS121" s="8">
        <f t="shared" si="113"/>
        <v>-5.1544658422765677E-2</v>
      </c>
      <c r="CT121" s="8"/>
      <c r="CU121" s="32">
        <v>71852</v>
      </c>
      <c r="CV121" s="32">
        <v>45.468700000000005</v>
      </c>
      <c r="CW121" s="32">
        <v>258.11759999999998</v>
      </c>
      <c r="CX121" s="8">
        <f t="shared" si="82"/>
        <v>5.6768194384268726</v>
      </c>
      <c r="CY121" s="8">
        <f t="shared" si="114"/>
        <v>3.2272812955694823E-3</v>
      </c>
      <c r="CZ121" s="8">
        <f t="shared" si="115"/>
        <v>6.2240023616055851E-4</v>
      </c>
      <c r="DA121" s="8"/>
      <c r="DB121" s="32">
        <v>10032.43</v>
      </c>
      <c r="DC121" s="32">
        <v>43.25</v>
      </c>
      <c r="DD121" s="32">
        <v>272.23809999999997</v>
      </c>
      <c r="DE121" s="8">
        <f t="shared" si="83"/>
        <v>6.2945225433526009</v>
      </c>
      <c r="DF121" s="8">
        <f t="shared" si="116"/>
        <v>-9.6558727526398601E-5</v>
      </c>
      <c r="DG121" s="8">
        <f t="shared" si="117"/>
        <v>-1.5362318885103754E-5</v>
      </c>
      <c r="DH121" s="8"/>
      <c r="DI121" s="32">
        <v>1746.88</v>
      </c>
      <c r="DJ121" s="32">
        <v>26.781300000000002</v>
      </c>
      <c r="DK121" s="32">
        <v>87.987130000000008</v>
      </c>
      <c r="DL121" s="8">
        <f t="shared" si="84"/>
        <v>3.2853942863117176</v>
      </c>
      <c r="DM121" s="8">
        <f t="shared" si="118"/>
        <v>-2.5071901717606533</v>
      </c>
      <c r="DN121" s="8">
        <f t="shared" si="119"/>
        <v>-0.80644398112928428</v>
      </c>
      <c r="DO121" s="8"/>
      <c r="DP121" s="32">
        <v>88822.5</v>
      </c>
      <c r="DQ121" s="32">
        <v>68.625</v>
      </c>
      <c r="DR121" s="32">
        <v>482.01179999999999</v>
      </c>
      <c r="DS121" s="8">
        <f t="shared" si="85"/>
        <v>7.0238513661202182</v>
      </c>
      <c r="DT121" s="8">
        <f t="shared" si="120"/>
        <v>-1.8871920208726926E-4</v>
      </c>
      <c r="DU121" s="8">
        <f t="shared" si="121"/>
        <v>-2.7507163256501599E-5</v>
      </c>
      <c r="DV121" s="8"/>
      <c r="DW121" s="32">
        <v>5481.1900000000005</v>
      </c>
      <c r="DX121" s="32">
        <v>66.133700000000005</v>
      </c>
      <c r="DY121" s="32">
        <v>160.74980000000002</v>
      </c>
      <c r="DZ121" s="8">
        <f t="shared" si="86"/>
        <v>2.4306790637753521</v>
      </c>
      <c r="EA121" s="8">
        <f t="shared" si="122"/>
        <v>0.19154091904308096</v>
      </c>
      <c r="EB121" s="8">
        <f t="shared" si="123"/>
        <v>7.7811512884425227E-2</v>
      </c>
      <c r="EC121" s="8"/>
      <c r="ED121" s="32" t="s">
        <v>1</v>
      </c>
      <c r="EE121" s="32" t="s">
        <v>1</v>
      </c>
      <c r="EF121" s="32" t="e">
        <v>#VALUE!</v>
      </c>
      <c r="EG121" s="8" t="e">
        <f t="shared" si="87"/>
        <v>#VALUE!</v>
      </c>
      <c r="EH121" s="8" t="e">
        <f t="shared" si="124"/>
        <v>#VALUE!</v>
      </c>
      <c r="EI121" s="8" t="e">
        <f t="shared" si="125"/>
        <v>#VALUE!</v>
      </c>
      <c r="EJ121" s="8"/>
      <c r="EK121" s="32">
        <v>1154.3</v>
      </c>
      <c r="EL121" s="32">
        <v>39.094300000000004</v>
      </c>
      <c r="EM121" s="32">
        <v>118.66930000000001</v>
      </c>
      <c r="EN121" s="8">
        <f t="shared" si="88"/>
        <v>3.0354629703051339</v>
      </c>
      <c r="EO121" s="8">
        <f t="shared" si="126"/>
        <v>7.6468658367361659E-4</v>
      </c>
      <c r="EP121" s="8">
        <f t="shared" si="127"/>
        <v>2.4253577372235213E-4</v>
      </c>
      <c r="EQ121" s="8"/>
      <c r="ER121" s="33">
        <v>2033.8500000000001</v>
      </c>
      <c r="ES121" s="33">
        <v>29.875</v>
      </c>
      <c r="ET121" s="33">
        <v>39.455970000000001</v>
      </c>
      <c r="EU121" s="1">
        <f t="shared" si="89"/>
        <v>1.3207019246861924</v>
      </c>
      <c r="EV121" s="1">
        <f t="shared" si="128"/>
        <v>-0.63328539717726051</v>
      </c>
      <c r="EW121" s="1">
        <f t="shared" si="129"/>
        <v>-0.46401031746031673</v>
      </c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</row>
    <row r="122" spans="1:254" s="30" customFormat="1" ht="16.5" x14ac:dyDescent="0.3">
      <c r="A122" s="4">
        <v>36798</v>
      </c>
      <c r="B122" s="1">
        <v>57.6875</v>
      </c>
      <c r="C122" s="8">
        <f t="shared" si="67"/>
        <v>9.9015748645720478</v>
      </c>
      <c r="D122" s="1">
        <v>571.19709999999998</v>
      </c>
      <c r="E122" s="2">
        <f t="shared" si="130"/>
        <v>71.627048428656735</v>
      </c>
      <c r="F122" s="8">
        <f t="shared" si="90"/>
        <v>-1.8413581791651979E-5</v>
      </c>
      <c r="G122" s="26">
        <f t="shared" si="91"/>
        <v>-1.8265950098239614E-5</v>
      </c>
      <c r="H122" s="1">
        <v>9291.5300000000007</v>
      </c>
      <c r="I122" s="1"/>
      <c r="J122" s="1">
        <v>30.156300000000002</v>
      </c>
      <c r="K122" s="8">
        <f t="shared" si="68"/>
        <v>10.524785865640016</v>
      </c>
      <c r="L122" s="1">
        <v>317.38860000000005</v>
      </c>
      <c r="M122" s="2">
        <f t="shared" si="92"/>
        <v>30.15499227906977</v>
      </c>
      <c r="N122" s="8">
        <f t="shared" si="93"/>
        <v>6.2570173527846151E-5</v>
      </c>
      <c r="O122" s="26">
        <f t="shared" si="94"/>
        <v>5.8002137116375252E-5</v>
      </c>
      <c r="P122" s="1">
        <v>31014.75</v>
      </c>
      <c r="Q122" s="1"/>
      <c r="R122" s="1">
        <v>4202.4800000000005</v>
      </c>
      <c r="S122" s="1">
        <v>27.5625</v>
      </c>
      <c r="T122" s="1">
        <v>136.53979999999999</v>
      </c>
      <c r="U122" s="2">
        <f t="shared" si="66"/>
        <v>4.9538249433106571</v>
      </c>
      <c r="V122" s="2">
        <f t="shared" si="95"/>
        <v>-4.116995565362366E-4</v>
      </c>
      <c r="W122" s="2">
        <f t="shared" si="69"/>
        <v>-8.5035629459717654E-5</v>
      </c>
      <c r="X122" s="1"/>
      <c r="Y122" s="31">
        <v>46</v>
      </c>
      <c r="Z122" s="1">
        <v>66.381309999999999</v>
      </c>
      <c r="AA122" s="2">
        <f t="shared" si="70"/>
        <v>1.4430719565217391</v>
      </c>
      <c r="AB122" s="2">
        <f t="shared" si="96"/>
        <v>-5.6787568534110161E-5</v>
      </c>
      <c r="AC122" s="2">
        <f t="shared" si="97"/>
        <v>-4.0850439883222123E-5</v>
      </c>
      <c r="AD122" s="1">
        <v>6168.39</v>
      </c>
      <c r="AE122" s="1"/>
      <c r="AF122" s="32">
        <v>1993.3300000000002</v>
      </c>
      <c r="AG122" s="32">
        <v>1436.51</v>
      </c>
      <c r="AH122" s="32">
        <v>12626.75</v>
      </c>
      <c r="AI122" s="32"/>
      <c r="AJ122" s="32">
        <v>5536.2300000000005</v>
      </c>
      <c r="AK122" s="32">
        <v>48.5</v>
      </c>
      <c r="AL122" s="32">
        <v>95.932940000000002</v>
      </c>
      <c r="AM122" s="7">
        <f t="shared" si="71"/>
        <v>1.977998762886598</v>
      </c>
      <c r="AN122" s="7">
        <f t="shared" si="98"/>
        <v>-2.3834658231361461</v>
      </c>
      <c r="AO122" s="7">
        <f t="shared" si="99"/>
        <v>-1.0669796687370656</v>
      </c>
      <c r="AP122" s="7"/>
      <c r="AQ122" s="32">
        <v>7611.9000000000005</v>
      </c>
      <c r="AR122" s="32">
        <v>44.5625</v>
      </c>
      <c r="AS122" s="32">
        <v>310.49720000000002</v>
      </c>
      <c r="AT122" s="32">
        <f t="shared" si="72"/>
        <v>6.9676791023842926</v>
      </c>
      <c r="AU122" s="32">
        <f t="shared" si="100"/>
        <v>2.4531119993958586E-5</v>
      </c>
      <c r="AV122" s="32">
        <f t="shared" si="101"/>
        <v>3.6753445726844802E-6</v>
      </c>
      <c r="AW122" s="32"/>
      <c r="AX122" s="32">
        <v>392.53000000000003</v>
      </c>
      <c r="AY122" s="32">
        <v>1.8393000000000002</v>
      </c>
      <c r="AZ122" s="32">
        <v>8.3813099999999991</v>
      </c>
      <c r="BA122" s="8">
        <f t="shared" si="73"/>
        <v>4.5567933452944045</v>
      </c>
      <c r="BB122" s="8">
        <f t="shared" si="102"/>
        <v>-2.1264036185346692E-4</v>
      </c>
      <c r="BC122" s="8">
        <f t="shared" si="103"/>
        <v>-2.7722792751205816E-5</v>
      </c>
      <c r="BD122" s="8"/>
      <c r="BE122" s="32">
        <v>84092.06</v>
      </c>
      <c r="BF122" s="32">
        <v>48.125</v>
      </c>
      <c r="BG122" s="32">
        <v>214.87210000000002</v>
      </c>
      <c r="BH122" s="8">
        <f t="shared" si="74"/>
        <v>4.464874805194806</v>
      </c>
      <c r="BI122" s="8">
        <f t="shared" si="104"/>
        <v>-6.4246126772779645E-6</v>
      </c>
      <c r="BJ122" s="8">
        <f t="shared" si="105"/>
        <v>-1.4492753677153303E-6</v>
      </c>
      <c r="BK122" s="8"/>
      <c r="BL122" s="32">
        <v>3454.11</v>
      </c>
      <c r="BM122" s="32">
        <v>42.625</v>
      </c>
      <c r="BN122" s="32">
        <v>55.639940000000003</v>
      </c>
      <c r="BO122" s="8">
        <f t="shared" si="75"/>
        <v>1.3053358357771261</v>
      </c>
      <c r="BP122" s="8">
        <f t="shared" si="106"/>
        <v>1.1880901748506764E-5</v>
      </c>
      <c r="BQ122" s="8">
        <f t="shared" si="107"/>
        <v>9.1420118407126161E-6</v>
      </c>
      <c r="BR122" s="8"/>
      <c r="BS122" s="32">
        <v>101945.3</v>
      </c>
      <c r="BT122" s="32">
        <v>41.5625</v>
      </c>
      <c r="BU122" s="32">
        <v>278.3854</v>
      </c>
      <c r="BV122" s="8">
        <f t="shared" si="76"/>
        <v>6.6979945864661659</v>
      </c>
      <c r="BW122" s="8">
        <f t="shared" si="108"/>
        <v>-2.8820203130534096E-4</v>
      </c>
      <c r="BX122" s="8">
        <f t="shared" si="109"/>
        <v>-3.0717863097606823E-5</v>
      </c>
      <c r="BY122" s="8"/>
      <c r="BZ122" s="32">
        <v>2181.75</v>
      </c>
      <c r="CA122" s="32">
        <v>33.2438</v>
      </c>
      <c r="CB122" s="32">
        <v>88.982690000000005</v>
      </c>
      <c r="CC122" s="8">
        <f t="shared" si="77"/>
        <v>2.67667023625458</v>
      </c>
      <c r="CD122" s="8">
        <f t="shared" si="110"/>
        <v>3.4584205758703011</v>
      </c>
      <c r="CE122" s="8">
        <f t="shared" si="111"/>
        <v>1.3539803586904595</v>
      </c>
      <c r="CF122" s="8"/>
      <c r="CG122" s="32">
        <v>2120.12</v>
      </c>
      <c r="CH122" s="32">
        <v>50</v>
      </c>
      <c r="CI122" s="8">
        <f t="shared" si="78"/>
        <v>3.401716</v>
      </c>
      <c r="CJ122" s="32">
        <v>170.08580000000001</v>
      </c>
      <c r="CK122" s="8">
        <f t="shared" si="79"/>
        <v>6.2631736545581962E-5</v>
      </c>
      <c r="CL122" s="26">
        <f t="shared" si="80"/>
        <v>6.8263473043117529E-5</v>
      </c>
      <c r="CM122" s="26"/>
      <c r="CN122" s="32">
        <v>3018.61</v>
      </c>
      <c r="CO122" s="32">
        <v>46.968700000000005</v>
      </c>
      <c r="CP122" s="32">
        <v>130.60429999999999</v>
      </c>
      <c r="CQ122" s="8">
        <f t="shared" si="81"/>
        <v>2.7806666993125204</v>
      </c>
      <c r="CR122" s="8">
        <f t="shared" si="112"/>
        <v>9.3605287234071579E-5</v>
      </c>
      <c r="CS122" s="8">
        <f t="shared" si="113"/>
        <v>3.4025108381907643E-5</v>
      </c>
      <c r="CT122" s="8"/>
      <c r="CU122" s="32">
        <v>62222.37</v>
      </c>
      <c r="CV122" s="32">
        <v>39.375</v>
      </c>
      <c r="CW122" s="32">
        <v>222.20489999999998</v>
      </c>
      <c r="CX122" s="8">
        <f t="shared" si="82"/>
        <v>5.6432990476190472</v>
      </c>
      <c r="CY122" s="8">
        <f t="shared" si="114"/>
        <v>-8.0502989568958654</v>
      </c>
      <c r="CZ122" s="8">
        <f t="shared" si="115"/>
        <v>-1.3198653880581404</v>
      </c>
      <c r="DA122" s="8"/>
      <c r="DB122" s="32">
        <v>10423.870000000001</v>
      </c>
      <c r="DC122" s="32">
        <v>44.9375</v>
      </c>
      <c r="DD122" s="32">
        <v>282.86010000000005</v>
      </c>
      <c r="DE122" s="8">
        <f t="shared" si="83"/>
        <v>6.2945223922114053</v>
      </c>
      <c r="DF122" s="8">
        <f t="shared" si="116"/>
        <v>-4.1949102800334083E-5</v>
      </c>
      <c r="DG122" s="8">
        <f t="shared" si="117"/>
        <v>-6.7919074329125806E-6</v>
      </c>
      <c r="DH122" s="8"/>
      <c r="DI122" s="32">
        <v>1708.15</v>
      </c>
      <c r="DJ122" s="32">
        <v>26.1875</v>
      </c>
      <c r="DK122" s="32">
        <v>86.036439999999999</v>
      </c>
      <c r="DL122" s="8">
        <f t="shared" si="84"/>
        <v>3.2854010501193316</v>
      </c>
      <c r="DM122" s="8">
        <f t="shared" si="118"/>
        <v>5.8853097389041946E-4</v>
      </c>
      <c r="DN122" s="8">
        <f t="shared" si="119"/>
        <v>1.771272118975542E-4</v>
      </c>
      <c r="DO122" s="8"/>
      <c r="DP122" s="32">
        <v>71511</v>
      </c>
      <c r="DQ122" s="32">
        <v>55.25</v>
      </c>
      <c r="DR122" s="32">
        <v>388.06779999999998</v>
      </c>
      <c r="DS122" s="8">
        <f t="shared" si="85"/>
        <v>7.0238515837104067</v>
      </c>
      <c r="DT122" s="8">
        <f t="shared" si="120"/>
        <v>9.46603921016779E-5</v>
      </c>
      <c r="DU122" s="8">
        <f t="shared" si="121"/>
        <v>1.2021857884292331E-5</v>
      </c>
      <c r="DV122" s="8"/>
      <c r="DW122" s="32">
        <v>5839.08</v>
      </c>
      <c r="DX122" s="32">
        <v>70.451900000000009</v>
      </c>
      <c r="DY122" s="32">
        <v>171.24600000000001</v>
      </c>
      <c r="DZ122" s="8">
        <f t="shared" si="86"/>
        <v>2.4306796551973755</v>
      </c>
      <c r="EA122" s="8">
        <f t="shared" si="122"/>
        <v>9.8174813890670543E-5</v>
      </c>
      <c r="EB122" s="8">
        <f t="shared" si="123"/>
        <v>4.1666805238094184E-5</v>
      </c>
      <c r="EC122" s="8"/>
      <c r="ED122" s="32" t="s">
        <v>1</v>
      </c>
      <c r="EE122" s="32" t="s">
        <v>1</v>
      </c>
      <c r="EF122" s="32" t="e">
        <v>#VALUE!</v>
      </c>
      <c r="EG122" s="8" t="e">
        <f t="shared" si="87"/>
        <v>#VALUE!</v>
      </c>
      <c r="EH122" s="8" t="e">
        <f t="shared" si="124"/>
        <v>#VALUE!</v>
      </c>
      <c r="EI122" s="8" t="e">
        <f t="shared" si="125"/>
        <v>#VALUE!</v>
      </c>
      <c r="EJ122" s="8"/>
      <c r="EK122" s="32">
        <v>1281.6300000000001</v>
      </c>
      <c r="EL122" s="32">
        <v>43.407000000000004</v>
      </c>
      <c r="EM122" s="32">
        <v>131.7604</v>
      </c>
      <c r="EN122" s="8">
        <f t="shared" si="88"/>
        <v>3.0354643260303638</v>
      </c>
      <c r="EO122" s="8">
        <f t="shared" si="126"/>
        <v>1.6975693129773852E-4</v>
      </c>
      <c r="EP122" s="8">
        <f t="shared" si="127"/>
        <v>5.88479650396323E-5</v>
      </c>
      <c r="EQ122" s="8"/>
      <c r="ER122" s="33">
        <v>2055.12</v>
      </c>
      <c r="ES122" s="33">
        <v>30.1875</v>
      </c>
      <c r="ET122" s="33">
        <v>39.868679999999998</v>
      </c>
      <c r="EU122" s="1">
        <f t="shared" si="89"/>
        <v>1.3207016149068322</v>
      </c>
      <c r="EV122" s="1">
        <f t="shared" si="128"/>
        <v>-1.2286569661101991E-5</v>
      </c>
      <c r="EW122" s="1">
        <f t="shared" si="129"/>
        <v>-9.3514644424752547E-6</v>
      </c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</row>
    <row r="123" spans="1:254" s="30" customFormat="1" ht="16.5" x14ac:dyDescent="0.3">
      <c r="A123" s="4">
        <v>36830</v>
      </c>
      <c r="B123" s="1">
        <v>54.8125</v>
      </c>
      <c r="C123" s="8">
        <f t="shared" si="67"/>
        <v>9.9087999999999994</v>
      </c>
      <c r="D123" s="1">
        <v>543.12609999999995</v>
      </c>
      <c r="E123" s="2">
        <f t="shared" si="130"/>
        <v>68.057309395810904</v>
      </c>
      <c r="F123" s="8">
        <f t="shared" si="90"/>
        <v>-0.40641386782227507</v>
      </c>
      <c r="G123" s="26">
        <f t="shared" si="91"/>
        <v>-0.39602773564460492</v>
      </c>
      <c r="H123" s="1">
        <v>8828.4600000000009</v>
      </c>
      <c r="I123" s="1"/>
      <c r="J123" s="1">
        <v>34.4375</v>
      </c>
      <c r="K123" s="8">
        <f t="shared" si="68"/>
        <v>10.524802903811253</v>
      </c>
      <c r="L123" s="1">
        <v>362.4479</v>
      </c>
      <c r="M123" s="2">
        <f t="shared" si="92"/>
        <v>34.436063419534882</v>
      </c>
      <c r="N123" s="8">
        <f t="shared" si="93"/>
        <v>-5.5028011260972254E-4</v>
      </c>
      <c r="O123" s="26">
        <f t="shared" si="94"/>
        <v>-5.8675202192404186E-4</v>
      </c>
      <c r="P123" s="1">
        <v>35417.879999999997</v>
      </c>
      <c r="Q123" s="1"/>
      <c r="R123" s="1">
        <v>4602.72</v>
      </c>
      <c r="S123" s="1">
        <v>30.1875</v>
      </c>
      <c r="T123" s="1">
        <v>149.71730000000002</v>
      </c>
      <c r="U123" s="2">
        <f t="shared" si="66"/>
        <v>4.959579296066253</v>
      </c>
      <c r="V123" s="2">
        <f t="shared" si="95"/>
        <v>0.8236121660969431</v>
      </c>
      <c r="W123" s="2">
        <f t="shared" si="69"/>
        <v>0.17370952380954741</v>
      </c>
      <c r="X123" s="1"/>
      <c r="Y123" s="31">
        <v>48.4375</v>
      </c>
      <c r="Z123" s="1">
        <v>69.898809999999997</v>
      </c>
      <c r="AA123" s="2">
        <f t="shared" si="70"/>
        <v>1.4430722064516128</v>
      </c>
      <c r="AB123" s="2">
        <f t="shared" si="96"/>
        <v>1.7030236588740957E-5</v>
      </c>
      <c r="AC123" s="2">
        <f t="shared" si="97"/>
        <v>1.2105978252741068E-5</v>
      </c>
      <c r="AD123" s="1">
        <v>6495.24</v>
      </c>
      <c r="AE123" s="1"/>
      <c r="AF123" s="32">
        <v>1984.9</v>
      </c>
      <c r="AG123" s="32">
        <v>1429.4</v>
      </c>
      <c r="AH123" s="32">
        <v>12577.41</v>
      </c>
      <c r="AI123" s="32"/>
      <c r="AJ123" s="32">
        <v>5307.93</v>
      </c>
      <c r="AK123" s="32">
        <v>46.5</v>
      </c>
      <c r="AL123" s="32">
        <v>91.976939999999999</v>
      </c>
      <c r="AM123" s="7">
        <f t="shared" si="71"/>
        <v>1.9779987096774194</v>
      </c>
      <c r="AN123" s="7">
        <f t="shared" si="98"/>
        <v>-4.9992651845720052E-6</v>
      </c>
      <c r="AO123" s="7">
        <f t="shared" si="99"/>
        <v>-2.4742268105448773E-6</v>
      </c>
      <c r="AP123" s="7"/>
      <c r="AQ123" s="32">
        <v>7617.24</v>
      </c>
      <c r="AR123" s="32">
        <v>44.593800000000002</v>
      </c>
      <c r="AS123" s="32">
        <v>310.7149</v>
      </c>
      <c r="AT123" s="32">
        <f t="shared" si="72"/>
        <v>6.9676703936421651</v>
      </c>
      <c r="AU123" s="32">
        <f t="shared" si="100"/>
        <v>-2.7049879926724228E-3</v>
      </c>
      <c r="AV123" s="32">
        <f t="shared" si="101"/>
        <v>-3.8835590464392222E-4</v>
      </c>
      <c r="AW123" s="32"/>
      <c r="AX123" s="32">
        <v>298.20999999999998</v>
      </c>
      <c r="AY123" s="32">
        <v>1.3973</v>
      </c>
      <c r="AZ123" s="32">
        <v>6.3673600000000006</v>
      </c>
      <c r="BA123" s="8">
        <f t="shared" si="73"/>
        <v>4.5569025978673157</v>
      </c>
      <c r="BB123" s="8">
        <f t="shared" si="102"/>
        <v>8.0566507225887131E-4</v>
      </c>
      <c r="BC123" s="8">
        <f t="shared" si="103"/>
        <v>1.5265862012947551E-4</v>
      </c>
      <c r="BD123" s="8"/>
      <c r="BE123" s="32">
        <v>79286.81</v>
      </c>
      <c r="BF123" s="32">
        <v>45.375</v>
      </c>
      <c r="BG123" s="32">
        <v>202.59370000000001</v>
      </c>
      <c r="BH123" s="8">
        <f t="shared" si="74"/>
        <v>4.4648749311294766</v>
      </c>
      <c r="BI123" s="8">
        <f t="shared" si="104"/>
        <v>2.6286709024015845E-5</v>
      </c>
      <c r="BJ123" s="8">
        <f t="shared" si="105"/>
        <v>5.7142857148306803E-6</v>
      </c>
      <c r="BK123" s="8"/>
      <c r="BL123" s="32">
        <v>3327.4900000000002</v>
      </c>
      <c r="BM123" s="32">
        <v>41.0625</v>
      </c>
      <c r="BN123" s="32">
        <v>53.600340000000003</v>
      </c>
      <c r="BO123" s="8">
        <f t="shared" si="75"/>
        <v>1.3053355251141554</v>
      </c>
      <c r="BP123" s="8">
        <f t="shared" si="106"/>
        <v>-1.6968454951451377E-5</v>
      </c>
      <c r="BQ123" s="8">
        <f t="shared" si="107"/>
        <v>-1.2756598242180672E-5</v>
      </c>
      <c r="BR123" s="8"/>
      <c r="BS123" s="32">
        <v>110376.90000000001</v>
      </c>
      <c r="BT123" s="32">
        <v>45</v>
      </c>
      <c r="BU123" s="32">
        <v>301.40979999999996</v>
      </c>
      <c r="BV123" s="8">
        <f t="shared" si="76"/>
        <v>6.697995555555555</v>
      </c>
      <c r="BW123" s="8">
        <f t="shared" si="108"/>
        <v>2.8093668810876411E-4</v>
      </c>
      <c r="BX123" s="8">
        <f t="shared" si="109"/>
        <v>4.3609022529977892E-5</v>
      </c>
      <c r="BY123" s="8"/>
      <c r="BZ123" s="32">
        <v>2337.15</v>
      </c>
      <c r="CA123" s="32">
        <v>35.445599999999999</v>
      </c>
      <c r="CB123" s="32">
        <v>94.876130000000003</v>
      </c>
      <c r="CC123" s="8">
        <f t="shared" si="77"/>
        <v>2.6766687543728982</v>
      </c>
      <c r="CD123" s="8">
        <f t="shared" si="110"/>
        <v>-1.3622850869846468E-4</v>
      </c>
      <c r="CE123" s="8">
        <f t="shared" si="111"/>
        <v>-5.2526185333690023E-5</v>
      </c>
      <c r="CF123" s="8"/>
      <c r="CG123" s="32">
        <v>2457.6799999999998</v>
      </c>
      <c r="CH123" s="32">
        <v>57.6875</v>
      </c>
      <c r="CI123" s="8">
        <f t="shared" si="78"/>
        <v>3.4017178764897076</v>
      </c>
      <c r="CJ123" s="32">
        <v>196.23660000000001</v>
      </c>
      <c r="CK123" s="8">
        <f t="shared" si="79"/>
        <v>-1.0103724269464043E-4</v>
      </c>
      <c r="CL123" s="26">
        <f t="shared" si="80"/>
        <v>-1.0824999999314855E-4</v>
      </c>
      <c r="CM123" s="26"/>
      <c r="CN123" s="32">
        <v>2960.37</v>
      </c>
      <c r="CO123" s="32">
        <v>46.0625</v>
      </c>
      <c r="CP123" s="32">
        <v>128.08430000000001</v>
      </c>
      <c r="CQ123" s="8">
        <f t="shared" si="81"/>
        <v>2.7806632293080056</v>
      </c>
      <c r="CR123" s="8">
        <f t="shared" si="112"/>
        <v>-4.4882530496860796E-4</v>
      </c>
      <c r="CS123" s="8">
        <f t="shared" si="113"/>
        <v>-1.5983708296385402E-4</v>
      </c>
      <c r="CT123" s="8"/>
      <c r="CU123" s="32">
        <v>52148.270000000004</v>
      </c>
      <c r="CV123" s="32">
        <v>33</v>
      </c>
      <c r="CW123" s="32">
        <v>186.22880000000001</v>
      </c>
      <c r="CX123" s="8">
        <f t="shared" si="82"/>
        <v>5.6432969696969701</v>
      </c>
      <c r="CY123" s="8">
        <f t="shared" si="114"/>
        <v>-4.2434670112481145E-4</v>
      </c>
      <c r="CZ123" s="8">
        <f t="shared" si="115"/>
        <v>-6.8571428549546454E-5</v>
      </c>
      <c r="DA123" s="8"/>
      <c r="DB123" s="32">
        <v>10017.93</v>
      </c>
      <c r="DC123" s="32">
        <v>43.1875</v>
      </c>
      <c r="DD123" s="32">
        <v>271.84459999999996</v>
      </c>
      <c r="DE123" s="8">
        <f t="shared" si="83"/>
        <v>6.2945204052098402</v>
      </c>
      <c r="DF123" s="8">
        <f t="shared" si="116"/>
        <v>-5.5109955352375818E-4</v>
      </c>
      <c r="DG123" s="8">
        <f t="shared" si="117"/>
        <v>-8.5813630136044594E-5</v>
      </c>
      <c r="DH123" s="8"/>
      <c r="DI123" s="32">
        <v>1567.5</v>
      </c>
      <c r="DJ123" s="32">
        <v>24.031300000000002</v>
      </c>
      <c r="DK123" s="32">
        <v>78.952250000000006</v>
      </c>
      <c r="DL123" s="8">
        <f t="shared" si="84"/>
        <v>3.2853923840990706</v>
      </c>
      <c r="DM123" s="8">
        <f t="shared" si="118"/>
        <v>-7.1489766518380694E-4</v>
      </c>
      <c r="DN123" s="8">
        <f t="shared" si="119"/>
        <v>-2.0825573269167563E-4</v>
      </c>
      <c r="DO123" s="8"/>
      <c r="DP123" s="32">
        <v>69731.31</v>
      </c>
      <c r="DQ123" s="32">
        <v>53.875</v>
      </c>
      <c r="DR123" s="32">
        <v>378.40990000000005</v>
      </c>
      <c r="DS123" s="8">
        <f t="shared" si="85"/>
        <v>7.0238496519721583</v>
      </c>
      <c r="DT123" s="8">
        <f t="shared" si="120"/>
        <v>-7.4031714484577805E-4</v>
      </c>
      <c r="DU123" s="8">
        <f t="shared" si="121"/>
        <v>-1.0407239810916735E-4</v>
      </c>
      <c r="DV123" s="8"/>
      <c r="DW123" s="32">
        <v>7054.95</v>
      </c>
      <c r="DX123" s="32">
        <v>85.122</v>
      </c>
      <c r="DY123" s="32">
        <v>206.90430000000001</v>
      </c>
      <c r="DZ123" s="8">
        <f t="shared" si="86"/>
        <v>2.4306794953126101</v>
      </c>
      <c r="EA123" s="8">
        <f t="shared" si="122"/>
        <v>-3.023023600585606E-5</v>
      </c>
      <c r="EB123" s="8">
        <f t="shared" si="123"/>
        <v>-1.3609710983075729E-5</v>
      </c>
      <c r="EC123" s="8"/>
      <c r="ED123" s="32" t="s">
        <v>1</v>
      </c>
      <c r="EE123" s="32" t="s">
        <v>1</v>
      </c>
      <c r="EF123" s="32" t="e">
        <v>#VALUE!</v>
      </c>
      <c r="EG123" s="8" t="e">
        <f t="shared" si="87"/>
        <v>#VALUE!</v>
      </c>
      <c r="EH123" s="8" t="e">
        <f t="shared" si="124"/>
        <v>#VALUE!</v>
      </c>
      <c r="EI123" s="8" t="e">
        <f t="shared" si="125"/>
        <v>#VALUE!</v>
      </c>
      <c r="EJ123" s="8"/>
      <c r="EK123" s="32">
        <v>1541.05</v>
      </c>
      <c r="EL123" s="32">
        <v>51.808400000000006</v>
      </c>
      <c r="EM123" s="32">
        <v>157.26239999999999</v>
      </c>
      <c r="EN123" s="8">
        <f t="shared" si="88"/>
        <v>3.0354614309648622</v>
      </c>
      <c r="EO123" s="8">
        <f t="shared" si="126"/>
        <v>-4.1836996872089292E-4</v>
      </c>
      <c r="EP123" s="8">
        <f t="shared" si="127"/>
        <v>-1.4998871153437676E-4</v>
      </c>
      <c r="EQ123" s="8"/>
      <c r="ER123" s="33">
        <v>2110.44</v>
      </c>
      <c r="ES123" s="33">
        <v>31</v>
      </c>
      <c r="ET123" s="33">
        <v>40.941749999999999</v>
      </c>
      <c r="EU123" s="1">
        <f t="shared" si="89"/>
        <v>1.3207016129032259</v>
      </c>
      <c r="EV123" s="1">
        <f t="shared" si="128"/>
        <v>-8.0956147040470709E-8</v>
      </c>
      <c r="EW123" s="1">
        <f t="shared" si="129"/>
        <v>-6.2111803478259731E-8</v>
      </c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</row>
    <row r="124" spans="1:254" s="30" customFormat="1" ht="16.5" x14ac:dyDescent="0.3">
      <c r="A124" s="4">
        <v>36860</v>
      </c>
      <c r="B124" s="1">
        <v>49.5625</v>
      </c>
      <c r="C124" s="8">
        <f t="shared" si="67"/>
        <v>9.9087979823455239</v>
      </c>
      <c r="D124" s="1">
        <v>491.10480000000001</v>
      </c>
      <c r="E124" s="2">
        <f t="shared" si="130"/>
        <v>61.538702433203866</v>
      </c>
      <c r="F124" s="8">
        <f t="shared" si="90"/>
        <v>1.0529634293987566E-4</v>
      </c>
      <c r="G124" s="26">
        <f t="shared" si="91"/>
        <v>9.9999999953581664E-5</v>
      </c>
      <c r="H124" s="1">
        <v>7982.8600000000006</v>
      </c>
      <c r="I124" s="1"/>
      <c r="J124" s="1">
        <v>28.6875</v>
      </c>
      <c r="K124" s="8">
        <f t="shared" si="68"/>
        <v>10.524803485838779</v>
      </c>
      <c r="L124" s="1">
        <v>301.93029999999999</v>
      </c>
      <c r="M124" s="2">
        <f t="shared" si="92"/>
        <v>28.686306407441865</v>
      </c>
      <c r="N124" s="8">
        <f t="shared" si="93"/>
        <v>-1.8370243808907283E-5</v>
      </c>
      <c r="O124" s="26">
        <f t="shared" si="94"/>
        <v>-1.6696914677538643E-5</v>
      </c>
      <c r="P124" s="1">
        <v>29504.190000000002</v>
      </c>
      <c r="Q124" s="1"/>
      <c r="R124" s="1">
        <v>4787.3100000000004</v>
      </c>
      <c r="S124" s="1">
        <v>31.3125</v>
      </c>
      <c r="T124" s="1">
        <v>155.29680000000002</v>
      </c>
      <c r="U124" s="2">
        <f t="shared" si="66"/>
        <v>4.9595784431137728</v>
      </c>
      <c r="V124" s="2">
        <f t="shared" si="95"/>
        <v>-1.3008126654570688E-4</v>
      </c>
      <c r="W124" s="2">
        <f t="shared" si="69"/>
        <v>-2.6708074549297578E-5</v>
      </c>
      <c r="X124" s="1"/>
      <c r="Y124" s="31">
        <v>45.375</v>
      </c>
      <c r="Z124" s="1">
        <v>65.479429999999994</v>
      </c>
      <c r="AA124" s="2">
        <f t="shared" si="70"/>
        <v>1.4430728374655646</v>
      </c>
      <c r="AB124" s="2">
        <f t="shared" si="96"/>
        <v>4.2712779102177691E-5</v>
      </c>
      <c r="AC124" s="2">
        <f t="shared" si="97"/>
        <v>2.8632258060490301E-5</v>
      </c>
      <c r="AD124" s="1">
        <v>6084.57</v>
      </c>
      <c r="AE124" s="1"/>
      <c r="AF124" s="32">
        <v>1828.42</v>
      </c>
      <c r="AG124" s="32">
        <v>1314.95</v>
      </c>
      <c r="AH124" s="32">
        <v>11581.29</v>
      </c>
      <c r="AI124" s="32"/>
      <c r="AJ124" s="32">
        <v>3609.96</v>
      </c>
      <c r="AK124" s="32">
        <v>31.625</v>
      </c>
      <c r="AL124" s="32">
        <v>62.554230000000004</v>
      </c>
      <c r="AM124" s="7">
        <f t="shared" si="71"/>
        <v>1.9779993675889329</v>
      </c>
      <c r="AN124" s="7">
        <f t="shared" si="98"/>
        <v>5.0833917968103325E-5</v>
      </c>
      <c r="AO124" s="7">
        <f t="shared" si="99"/>
        <v>2.0806451622945588E-5</v>
      </c>
      <c r="AP124" s="7"/>
      <c r="AQ124" s="32">
        <v>7552.6100000000006</v>
      </c>
      <c r="AR124" s="32">
        <v>44</v>
      </c>
      <c r="AS124" s="32">
        <v>305.90449999999998</v>
      </c>
      <c r="AT124" s="32">
        <f t="shared" si="72"/>
        <v>6.952375</v>
      </c>
      <c r="AU124" s="32">
        <f t="shared" si="100"/>
        <v>-4.7157182251978433</v>
      </c>
      <c r="AV124" s="32">
        <f t="shared" si="101"/>
        <v>-0.67299732025529213</v>
      </c>
      <c r="AW124" s="32"/>
      <c r="AX124" s="32">
        <v>251.53</v>
      </c>
      <c r="AY124" s="32">
        <v>1.1786000000000001</v>
      </c>
      <c r="AZ124" s="32">
        <v>5.3705500000000006</v>
      </c>
      <c r="BA124" s="8">
        <f t="shared" si="73"/>
        <v>4.5567198370948585</v>
      </c>
      <c r="BB124" s="8">
        <f t="shared" si="102"/>
        <v>-1.0726147493162988E-3</v>
      </c>
      <c r="BC124" s="8">
        <f t="shared" si="103"/>
        <v>-2.1540184641877236E-4</v>
      </c>
      <c r="BD124" s="8"/>
      <c r="BE124" s="32">
        <v>91190.75</v>
      </c>
      <c r="BF124" s="32">
        <v>52.1875</v>
      </c>
      <c r="BG124" s="32">
        <v>233.08680000000001</v>
      </c>
      <c r="BH124" s="8">
        <f t="shared" si="74"/>
        <v>4.4663338922155686</v>
      </c>
      <c r="BI124" s="8">
        <f t="shared" si="104"/>
        <v>0.31782044773455354</v>
      </c>
      <c r="BJ124" s="8">
        <f t="shared" si="105"/>
        <v>7.6139531680457395E-2</v>
      </c>
      <c r="BK124" s="8"/>
      <c r="BL124" s="32">
        <v>3343.05</v>
      </c>
      <c r="BM124" s="32">
        <v>40.9375</v>
      </c>
      <c r="BN124" s="32">
        <v>53.437150000000003</v>
      </c>
      <c r="BO124" s="8">
        <f t="shared" si="75"/>
        <v>1.3053349618320611</v>
      </c>
      <c r="BP124" s="8">
        <f t="shared" si="106"/>
        <v>-3.0146150767979521E-5</v>
      </c>
      <c r="BQ124" s="8">
        <f t="shared" si="107"/>
        <v>-2.3059360730770528E-5</v>
      </c>
      <c r="BR124" s="8"/>
      <c r="BS124" s="32">
        <v>93401.13</v>
      </c>
      <c r="BT124" s="32">
        <v>38.0625</v>
      </c>
      <c r="BU124" s="32">
        <v>254.94239999999999</v>
      </c>
      <c r="BV124" s="8">
        <f t="shared" si="76"/>
        <v>6.6979940886699509</v>
      </c>
      <c r="BW124" s="8">
        <f t="shared" si="108"/>
        <v>-4.080525164934525E-4</v>
      </c>
      <c r="BX124" s="8">
        <f t="shared" si="109"/>
        <v>-5.5833333306054556E-5</v>
      </c>
      <c r="BY124" s="8"/>
      <c r="BZ124" s="32">
        <v>2449.61</v>
      </c>
      <c r="CA124" s="32">
        <v>37.151200000000003</v>
      </c>
      <c r="CB124" s="32">
        <v>97.620500000000007</v>
      </c>
      <c r="CC124" s="8">
        <f t="shared" si="77"/>
        <v>2.6276540192510605</v>
      </c>
      <c r="CD124" s="8">
        <f t="shared" si="110"/>
        <v>-4.717585665648202</v>
      </c>
      <c r="CE124" s="8">
        <f t="shared" si="111"/>
        <v>-1.8209562274584172</v>
      </c>
      <c r="CF124" s="8"/>
      <c r="CG124" s="32">
        <v>2340.52</v>
      </c>
      <c r="CH124" s="32">
        <v>54.9375</v>
      </c>
      <c r="CI124" s="8">
        <f t="shared" si="78"/>
        <v>3.384970193401593</v>
      </c>
      <c r="CJ124" s="32">
        <v>185.96180000000001</v>
      </c>
      <c r="CK124" s="8">
        <f t="shared" si="79"/>
        <v>0.94310390389945253</v>
      </c>
      <c r="CL124" s="26">
        <f t="shared" si="80"/>
        <v>0.92007583965330753</v>
      </c>
      <c r="CM124" s="26"/>
      <c r="CN124" s="32">
        <v>3224.23</v>
      </c>
      <c r="CO124" s="32">
        <v>50</v>
      </c>
      <c r="CP124" s="32">
        <v>139.03320000000002</v>
      </c>
      <c r="CQ124" s="8">
        <f t="shared" si="81"/>
        <v>2.7806640000000002</v>
      </c>
      <c r="CR124" s="8">
        <f t="shared" si="112"/>
        <v>1.0293265944273936E-4</v>
      </c>
      <c r="CS124" s="8">
        <f t="shared" si="113"/>
        <v>3.8534599744011189E-5</v>
      </c>
      <c r="CT124" s="8"/>
      <c r="CU124" s="32">
        <v>41876.639999999999</v>
      </c>
      <c r="CV124" s="32">
        <v>26.5</v>
      </c>
      <c r="CW124" s="32">
        <v>149.54739999999998</v>
      </c>
      <c r="CX124" s="8">
        <f t="shared" si="82"/>
        <v>5.6432981132075462</v>
      </c>
      <c r="CY124" s="8">
        <f t="shared" si="114"/>
        <v>1.9198181793574518E-4</v>
      </c>
      <c r="CZ124" s="8">
        <f t="shared" si="115"/>
        <v>3.0303030285949717E-5</v>
      </c>
      <c r="DA124" s="8"/>
      <c r="DB124" s="32">
        <v>10300.380000000001</v>
      </c>
      <c r="DC124" s="32">
        <v>44.3125</v>
      </c>
      <c r="DD124" s="32">
        <v>278.92599999999999</v>
      </c>
      <c r="DE124" s="8">
        <f t="shared" si="83"/>
        <v>6.2945218617771506</v>
      </c>
      <c r="DF124" s="8">
        <f t="shared" si="116"/>
        <v>4.011172257228376E-4</v>
      </c>
      <c r="DG124" s="8">
        <f t="shared" si="117"/>
        <v>6.4544138985489496E-5</v>
      </c>
      <c r="DH124" s="8"/>
      <c r="DI124" s="32">
        <v>1320.44</v>
      </c>
      <c r="DJ124" s="32">
        <v>19.968800000000002</v>
      </c>
      <c r="DK124" s="32">
        <v>65.605310000000003</v>
      </c>
      <c r="DL124" s="8">
        <f t="shared" si="84"/>
        <v>3.2853907095068307</v>
      </c>
      <c r="DM124" s="8">
        <f t="shared" si="118"/>
        <v>-1.210374841036798E-4</v>
      </c>
      <c r="DN124" s="8">
        <f t="shared" si="119"/>
        <v>-3.3439597526552234E-5</v>
      </c>
      <c r="DO124" s="8"/>
      <c r="DP124" s="32">
        <v>61965.440000000002</v>
      </c>
      <c r="DQ124" s="32">
        <v>47.875</v>
      </c>
      <c r="DR124" s="32">
        <v>336.26679999999999</v>
      </c>
      <c r="DS124" s="8">
        <f t="shared" si="85"/>
        <v>7.023849608355091</v>
      </c>
      <c r="DT124" s="8">
        <f t="shared" si="120"/>
        <v>-1.5586050857704769E-5</v>
      </c>
      <c r="DU124" s="8">
        <f t="shared" si="121"/>
        <v>-2.0881671076722341E-6</v>
      </c>
      <c r="DV124" s="8"/>
      <c r="DW124" s="32">
        <v>7270.66</v>
      </c>
      <c r="DX124" s="32">
        <v>87.724800000000002</v>
      </c>
      <c r="DY124" s="32">
        <v>213.74639999999999</v>
      </c>
      <c r="DZ124" s="8">
        <f t="shared" si="86"/>
        <v>2.4365561391989492</v>
      </c>
      <c r="EA124" s="8">
        <f t="shared" si="122"/>
        <v>1.2360071822196375</v>
      </c>
      <c r="EB124" s="8">
        <f t="shared" si="123"/>
        <v>0.51552740960034082</v>
      </c>
      <c r="EC124" s="8"/>
      <c r="ED124" s="32" t="s">
        <v>1</v>
      </c>
      <c r="EE124" s="32" t="s">
        <v>1</v>
      </c>
      <c r="EF124" s="32" t="e">
        <v>#VALUE!</v>
      </c>
      <c r="EG124" s="8" t="e">
        <f t="shared" si="87"/>
        <v>#VALUE!</v>
      </c>
      <c r="EH124" s="8" t="e">
        <f t="shared" si="124"/>
        <v>#VALUE!</v>
      </c>
      <c r="EI124" s="8" t="e">
        <f t="shared" si="125"/>
        <v>#VALUE!</v>
      </c>
      <c r="EJ124" s="8"/>
      <c r="EK124" s="32">
        <v>1497.73</v>
      </c>
      <c r="EL124" s="32">
        <v>50.352200000000003</v>
      </c>
      <c r="EM124" s="32">
        <v>151.65539999999999</v>
      </c>
      <c r="EN124" s="8">
        <f t="shared" si="88"/>
        <v>3.0118922311239622</v>
      </c>
      <c r="EO124" s="8">
        <f t="shared" si="126"/>
        <v>-3.6404726813055888</v>
      </c>
      <c r="EP124" s="8">
        <f t="shared" si="127"/>
        <v>-1.1867610642289561</v>
      </c>
      <c r="EQ124" s="8"/>
      <c r="ER124" s="33">
        <v>2184.12</v>
      </c>
      <c r="ES124" s="33">
        <v>31.875</v>
      </c>
      <c r="ET124" s="33">
        <v>41.797840000000001</v>
      </c>
      <c r="EU124" s="1">
        <f t="shared" si="89"/>
        <v>1.3113047843137255</v>
      </c>
      <c r="EV124" s="1">
        <f t="shared" si="128"/>
        <v>-0.38874487239776678</v>
      </c>
      <c r="EW124" s="1">
        <f t="shared" si="129"/>
        <v>-0.2995239112903243</v>
      </c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</row>
    <row r="125" spans="1:254" s="30" customFormat="1" ht="16.5" x14ac:dyDescent="0.3">
      <c r="A125" s="4">
        <v>36889</v>
      </c>
      <c r="B125" s="1">
        <v>47.9375</v>
      </c>
      <c r="C125" s="8">
        <f t="shared" si="67"/>
        <v>9.9088000000000012</v>
      </c>
      <c r="D125" s="1">
        <v>475.00310000000002</v>
      </c>
      <c r="E125" s="2">
        <f t="shared" si="130"/>
        <v>59.718719086702095</v>
      </c>
      <c r="F125" s="8">
        <f t="shared" si="90"/>
        <v>-9.8360655766960292E-5</v>
      </c>
      <c r="G125" s="26">
        <f t="shared" si="91"/>
        <v>-9.6721311500402862E-5</v>
      </c>
      <c r="H125" s="1">
        <v>7746.77</v>
      </c>
      <c r="I125" s="1"/>
      <c r="J125" s="1">
        <v>21.6875</v>
      </c>
      <c r="K125" s="8">
        <f t="shared" si="68"/>
        <v>10.664673198847263</v>
      </c>
      <c r="L125" s="1">
        <v>231.2901</v>
      </c>
      <c r="M125" s="2">
        <f t="shared" si="92"/>
        <v>21.686597146046516</v>
      </c>
      <c r="N125" s="8">
        <f t="shared" si="93"/>
        <v>-3.5229683964011755</v>
      </c>
      <c r="O125" s="26">
        <f t="shared" si="94"/>
        <v>-3.0334244008714535</v>
      </c>
      <c r="P125" s="1">
        <v>22304.91</v>
      </c>
      <c r="Q125" s="1"/>
      <c r="R125" s="1">
        <v>4658.3100000000004</v>
      </c>
      <c r="S125" s="1">
        <v>30.468700000000002</v>
      </c>
      <c r="T125" s="1">
        <v>151.1121</v>
      </c>
      <c r="U125" s="2">
        <f t="shared" si="66"/>
        <v>4.9595847541903657</v>
      </c>
      <c r="V125" s="2">
        <f t="shared" si="95"/>
        <v>9.6688501832001945E-4</v>
      </c>
      <c r="W125" s="2">
        <f t="shared" si="69"/>
        <v>1.9229029937140041E-4</v>
      </c>
      <c r="X125" s="1"/>
      <c r="Y125" s="31">
        <v>49.5625</v>
      </c>
      <c r="Z125" s="1">
        <v>71.52225</v>
      </c>
      <c r="AA125" s="2">
        <f t="shared" si="70"/>
        <v>1.4430718789407313</v>
      </c>
      <c r="AB125" s="2">
        <f t="shared" si="96"/>
        <v>-6.5659756240765447E-5</v>
      </c>
      <c r="AC125" s="2">
        <f t="shared" si="97"/>
        <v>-4.7506887051795843E-5</v>
      </c>
      <c r="AD125" s="1">
        <v>6666.63</v>
      </c>
      <c r="AE125" s="1"/>
      <c r="AF125" s="32">
        <v>1837.3600000000001</v>
      </c>
      <c r="AG125" s="32">
        <v>1320.28</v>
      </c>
      <c r="AH125" s="32">
        <v>11713.75</v>
      </c>
      <c r="AI125" s="32"/>
      <c r="AJ125" s="32">
        <v>3612.09</v>
      </c>
      <c r="AK125" s="32">
        <v>31.5625</v>
      </c>
      <c r="AL125" s="32">
        <v>62.430620000000005</v>
      </c>
      <c r="AM125" s="7">
        <f t="shared" si="71"/>
        <v>1.9779998415841586</v>
      </c>
      <c r="AN125" s="7">
        <f t="shared" si="98"/>
        <v>2.9621111094664446E-5</v>
      </c>
      <c r="AO125" s="7">
        <f t="shared" si="99"/>
        <v>1.4960474308267635E-5</v>
      </c>
      <c r="AP125" s="7"/>
      <c r="AQ125" s="32">
        <v>7461.43</v>
      </c>
      <c r="AR125" s="32">
        <v>43.468800000000002</v>
      </c>
      <c r="AS125" s="32">
        <v>302.21110000000004</v>
      </c>
      <c r="AT125" s="32">
        <f t="shared" si="72"/>
        <v>6.9523681353062434</v>
      </c>
      <c r="AU125" s="32">
        <f t="shared" si="100"/>
        <v>-2.0872636812895762E-3</v>
      </c>
      <c r="AV125" s="32">
        <f t="shared" si="101"/>
        <v>-2.9839999995173727E-4</v>
      </c>
      <c r="AW125" s="32"/>
      <c r="AX125" s="32">
        <v>226.75</v>
      </c>
      <c r="AY125" s="32">
        <v>1.0625</v>
      </c>
      <c r="AZ125" s="32">
        <v>4.9962399999999993</v>
      </c>
      <c r="BA125" s="8">
        <f t="shared" si="73"/>
        <v>4.7023435294117641</v>
      </c>
      <c r="BB125" s="8">
        <f t="shared" si="102"/>
        <v>0.75482511863698709</v>
      </c>
      <c r="BC125" s="8">
        <f t="shared" si="103"/>
        <v>0.15472517308671252</v>
      </c>
      <c r="BD125" s="8"/>
      <c r="BE125" s="32">
        <v>92942.75</v>
      </c>
      <c r="BF125" s="32">
        <v>53.125</v>
      </c>
      <c r="BG125" s="32">
        <v>237.274</v>
      </c>
      <c r="BH125" s="8">
        <f t="shared" si="74"/>
        <v>4.466334117647059</v>
      </c>
      <c r="BI125" s="8">
        <f t="shared" si="104"/>
        <v>5.3017068076355402E-5</v>
      </c>
      <c r="BJ125" s="8">
        <f t="shared" si="105"/>
        <v>1.1976047886719243E-5</v>
      </c>
      <c r="BK125" s="8"/>
      <c r="BL125" s="32">
        <v>3447.6800000000003</v>
      </c>
      <c r="BM125" s="32">
        <v>42.218700000000005</v>
      </c>
      <c r="BN125" s="32">
        <v>55.109630000000003</v>
      </c>
      <c r="BO125" s="8">
        <f t="shared" si="75"/>
        <v>1.3053369715315724</v>
      </c>
      <c r="BP125" s="8">
        <f t="shared" si="106"/>
        <v>1.0907320535697504E-4</v>
      </c>
      <c r="BQ125" s="8">
        <f t="shared" si="107"/>
        <v>8.4846900752388876E-5</v>
      </c>
      <c r="BR125" s="8"/>
      <c r="BS125" s="32">
        <v>73770</v>
      </c>
      <c r="BT125" s="32">
        <v>30.0625</v>
      </c>
      <c r="BU125" s="32">
        <v>202.32060000000001</v>
      </c>
      <c r="BV125" s="8">
        <f t="shared" si="76"/>
        <v>6.7299991683991687</v>
      </c>
      <c r="BW125" s="8">
        <f t="shared" si="108"/>
        <v>7.317369386110645</v>
      </c>
      <c r="BX125" s="8">
        <f t="shared" si="109"/>
        <v>0.96215270935961428</v>
      </c>
      <c r="BY125" s="8"/>
      <c r="BZ125" s="32">
        <v>2566.16</v>
      </c>
      <c r="CA125" s="32">
        <v>38.918800000000005</v>
      </c>
      <c r="CB125" s="32">
        <v>102.26519999999999</v>
      </c>
      <c r="CC125" s="8">
        <f t="shared" si="77"/>
        <v>2.6276555289474492</v>
      </c>
      <c r="CD125" s="8">
        <f t="shared" si="110"/>
        <v>1.5088335973044217E-4</v>
      </c>
      <c r="CE125" s="8">
        <f t="shared" si="111"/>
        <v>5.8755571805235718E-5</v>
      </c>
      <c r="CF125" s="8"/>
      <c r="CG125" s="32">
        <v>2034.31</v>
      </c>
      <c r="CH125" s="32">
        <v>47.75</v>
      </c>
      <c r="CI125" s="8">
        <f t="shared" si="78"/>
        <v>3.3849696335078536</v>
      </c>
      <c r="CJ125" s="32">
        <v>161.63230000000001</v>
      </c>
      <c r="CK125" s="8">
        <f t="shared" si="79"/>
        <v>2.8747044180849057E-5</v>
      </c>
      <c r="CL125" s="26">
        <f t="shared" si="80"/>
        <v>2.6734926048987973E-5</v>
      </c>
      <c r="CM125" s="26"/>
      <c r="CN125" s="32">
        <v>3387.46</v>
      </c>
      <c r="CO125" s="32">
        <v>52.531200000000005</v>
      </c>
      <c r="CP125" s="32">
        <v>146.07170000000002</v>
      </c>
      <c r="CQ125" s="8">
        <f t="shared" si="81"/>
        <v>2.7806655854044835</v>
      </c>
      <c r="CR125" s="8">
        <f t="shared" si="112"/>
        <v>2.2600329332839135E-4</v>
      </c>
      <c r="CS125" s="8">
        <f t="shared" si="113"/>
        <v>8.3283199997730151E-5</v>
      </c>
      <c r="CT125" s="8"/>
      <c r="CU125" s="32">
        <v>45926.04</v>
      </c>
      <c r="CV125" s="32">
        <v>29.0625</v>
      </c>
      <c r="CW125" s="32">
        <v>162.67580000000001</v>
      </c>
      <c r="CX125" s="8">
        <f t="shared" si="82"/>
        <v>5.5974468817204306</v>
      </c>
      <c r="CY125" s="8">
        <f t="shared" si="114"/>
        <v>-7.1579091094239899</v>
      </c>
      <c r="CZ125" s="8">
        <f t="shared" si="115"/>
        <v>-1.3325514150942954</v>
      </c>
      <c r="DA125" s="8"/>
      <c r="DB125" s="32">
        <v>10692.630000000001</v>
      </c>
      <c r="DC125" s="32">
        <v>46</v>
      </c>
      <c r="DD125" s="32">
        <v>290.21570000000003</v>
      </c>
      <c r="DE125" s="8">
        <f t="shared" si="83"/>
        <v>6.3090369565217399</v>
      </c>
      <c r="DF125" s="8">
        <f t="shared" si="116"/>
        <v>4.1305728492983214</v>
      </c>
      <c r="DG125" s="8">
        <f t="shared" si="117"/>
        <v>0.66769435825111323</v>
      </c>
      <c r="DH125" s="8"/>
      <c r="DI125" s="32">
        <v>1516.75</v>
      </c>
      <c r="DJ125" s="32">
        <v>22.9375</v>
      </c>
      <c r="DK125" s="32">
        <v>75.358879999999999</v>
      </c>
      <c r="DL125" s="8">
        <f t="shared" si="84"/>
        <v>3.2854007629427793</v>
      </c>
      <c r="DM125" s="8">
        <f t="shared" si="118"/>
        <v>7.0858722760707847E-4</v>
      </c>
      <c r="DN125" s="8">
        <f t="shared" si="119"/>
        <v>2.3060068707891901E-4</v>
      </c>
      <c r="DO125" s="8"/>
      <c r="DP125" s="32">
        <v>49507.64</v>
      </c>
      <c r="DQ125" s="32">
        <v>38.25</v>
      </c>
      <c r="DR125" s="32">
        <v>268.66230000000002</v>
      </c>
      <c r="DS125" s="8">
        <f t="shared" si="85"/>
        <v>7.0238509803921572</v>
      </c>
      <c r="DT125" s="8">
        <f t="shared" si="120"/>
        <v>4.1499257380634341E-4</v>
      </c>
      <c r="DU125" s="8">
        <f t="shared" si="121"/>
        <v>5.2480417778610899E-5</v>
      </c>
      <c r="DV125" s="8"/>
      <c r="DW125" s="32">
        <v>7372.08</v>
      </c>
      <c r="DX125" s="32">
        <v>88.612099999999998</v>
      </c>
      <c r="DY125" s="32">
        <v>215.9084</v>
      </c>
      <c r="DZ125" s="8">
        <f t="shared" si="86"/>
        <v>2.4365566327849133</v>
      </c>
      <c r="EA125" s="8">
        <f t="shared" si="122"/>
        <v>1.0603578934428396E-4</v>
      </c>
      <c r="EB125" s="8">
        <f t="shared" si="123"/>
        <v>4.373768877830031E-5</v>
      </c>
      <c r="EC125" s="8"/>
      <c r="ED125" s="32" t="s">
        <v>1</v>
      </c>
      <c r="EE125" s="32" t="s">
        <v>1</v>
      </c>
      <c r="EF125" s="32" t="e">
        <v>#VALUE!</v>
      </c>
      <c r="EG125" s="8" t="e">
        <f t="shared" si="87"/>
        <v>#VALUE!</v>
      </c>
      <c r="EH125" s="8" t="e">
        <f t="shared" si="124"/>
        <v>#VALUE!</v>
      </c>
      <c r="EI125" s="8" t="e">
        <f t="shared" si="125"/>
        <v>#VALUE!</v>
      </c>
      <c r="EJ125" s="8"/>
      <c r="EK125" s="32">
        <v>1336.13</v>
      </c>
      <c r="EL125" s="32">
        <v>44.9193</v>
      </c>
      <c r="EM125" s="32">
        <v>135.2921</v>
      </c>
      <c r="EN125" s="8">
        <f t="shared" si="88"/>
        <v>3.0118924382169805</v>
      </c>
      <c r="EO125" s="8">
        <f t="shared" si="126"/>
        <v>2.9712411932825144E-5</v>
      </c>
      <c r="EP125" s="8">
        <f t="shared" si="127"/>
        <v>9.3024734120206176E-6</v>
      </c>
      <c r="EQ125" s="8"/>
      <c r="ER125" s="33">
        <v>2329.73</v>
      </c>
      <c r="ES125" s="33">
        <v>34</v>
      </c>
      <c r="ET125" s="33">
        <v>44.584340000000005</v>
      </c>
      <c r="EU125" s="1">
        <f t="shared" si="89"/>
        <v>1.311304117647059</v>
      </c>
      <c r="EV125" s="1">
        <f t="shared" si="128"/>
        <v>-2.8794059994434428E-5</v>
      </c>
      <c r="EW125" s="1">
        <f t="shared" si="129"/>
        <v>-2.2666666662285451E-5</v>
      </c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</row>
    <row r="126" spans="1:254" s="30" customFormat="1" ht="16.5" x14ac:dyDescent="0.3">
      <c r="A126" s="4">
        <v>36922</v>
      </c>
      <c r="B126" s="1">
        <v>46</v>
      </c>
      <c r="C126" s="8">
        <f t="shared" si="67"/>
        <v>9.9087999999999994</v>
      </c>
      <c r="D126" s="1">
        <v>455.8048</v>
      </c>
      <c r="E126" s="2">
        <f t="shared" si="130"/>
        <v>57.304999803279806</v>
      </c>
      <c r="F126" s="8">
        <f t="shared" si="90"/>
        <v>8.3433260300580514E-14</v>
      </c>
      <c r="G126" s="26">
        <f t="shared" si="91"/>
        <v>2.4868995751603507E-14</v>
      </c>
      <c r="H126" s="1">
        <v>7433.66</v>
      </c>
      <c r="I126" s="1"/>
      <c r="J126" s="1">
        <v>30.531300000000002</v>
      </c>
      <c r="K126" s="8">
        <f t="shared" si="68"/>
        <v>10.6646556157124</v>
      </c>
      <c r="L126" s="1">
        <v>325.60579999999999</v>
      </c>
      <c r="M126" s="2">
        <f t="shared" si="92"/>
        <v>30.529980870697685</v>
      </c>
      <c r="N126" s="8">
        <f t="shared" si="93"/>
        <v>4.5908510138614533E-4</v>
      </c>
      <c r="O126" s="26">
        <f t="shared" si="94"/>
        <v>5.3683596544829015E-4</v>
      </c>
      <c r="P126" s="1">
        <v>31400.43</v>
      </c>
      <c r="Q126" s="1"/>
      <c r="R126" s="1">
        <v>4433.76</v>
      </c>
      <c r="S126" s="1">
        <v>29</v>
      </c>
      <c r="T126" s="1">
        <v>143.82780000000002</v>
      </c>
      <c r="U126" s="2">
        <f t="shared" si="66"/>
        <v>4.9595793103448287</v>
      </c>
      <c r="V126" s="2">
        <f t="shared" si="95"/>
        <v>-8.0280362915252732E-4</v>
      </c>
      <c r="W126" s="2">
        <f t="shared" si="69"/>
        <v>-1.5787152058166498E-4</v>
      </c>
      <c r="X126" s="1"/>
      <c r="Y126" s="31">
        <v>44.07</v>
      </c>
      <c r="Z126" s="1">
        <v>63.596170000000001</v>
      </c>
      <c r="AA126" s="2">
        <f t="shared" si="70"/>
        <v>1.4430717041071024</v>
      </c>
      <c r="AB126" s="2">
        <f t="shared" si="96"/>
        <v>-1.1811621850429136E-5</v>
      </c>
      <c r="AC126" s="2">
        <f t="shared" si="97"/>
        <v>-7.7049180333688128E-6</v>
      </c>
      <c r="AD126" s="1">
        <v>5927.84</v>
      </c>
      <c r="AE126" s="1"/>
      <c r="AF126" s="32">
        <v>1902.55</v>
      </c>
      <c r="AG126" s="32">
        <v>1366.01</v>
      </c>
      <c r="AH126" s="32">
        <v>12157.41</v>
      </c>
      <c r="AI126" s="32"/>
      <c r="AJ126" s="32">
        <v>4217.2</v>
      </c>
      <c r="AK126" s="32">
        <v>36.85</v>
      </c>
      <c r="AL126" s="32">
        <v>71.582059999999998</v>
      </c>
      <c r="AM126" s="7">
        <f t="shared" si="71"/>
        <v>1.9425253731343282</v>
      </c>
      <c r="AN126" s="7">
        <f t="shared" si="98"/>
        <v>-2.3770142942686143</v>
      </c>
      <c r="AO126" s="7">
        <f t="shared" si="99"/>
        <v>-1.307234162376254</v>
      </c>
      <c r="AP126" s="7"/>
      <c r="AQ126" s="32">
        <v>7222.1900000000005</v>
      </c>
      <c r="AR126" s="32">
        <v>42.075000000000003</v>
      </c>
      <c r="AS126" s="32">
        <v>292.52120000000002</v>
      </c>
      <c r="AT126" s="32">
        <f t="shared" si="72"/>
        <v>6.9523755199049315</v>
      </c>
      <c r="AU126" s="32">
        <f t="shared" si="100"/>
        <v>2.1959296811748324E-3</v>
      </c>
      <c r="AV126" s="32">
        <f t="shared" si="101"/>
        <v>3.107069898131698E-4</v>
      </c>
      <c r="AW126" s="32"/>
      <c r="AX126" s="32">
        <v>329.65000000000003</v>
      </c>
      <c r="AY126" s="32">
        <v>1.5446</v>
      </c>
      <c r="AZ126" s="32">
        <v>7.2634400000000001</v>
      </c>
      <c r="BA126" s="8">
        <f t="shared" si="73"/>
        <v>4.7024731322025124</v>
      </c>
      <c r="BB126" s="8">
        <f t="shared" si="102"/>
        <v>7.9444437084025949E-4</v>
      </c>
      <c r="BC126" s="8">
        <f t="shared" si="103"/>
        <v>2.0018447058900435E-4</v>
      </c>
      <c r="BD126" s="8"/>
      <c r="BE126" s="32">
        <v>99372.19</v>
      </c>
      <c r="BF126" s="32">
        <v>56.800000000000004</v>
      </c>
      <c r="BG126" s="32">
        <v>253.68770000000001</v>
      </c>
      <c r="BH126" s="8">
        <f t="shared" si="74"/>
        <v>4.4663327464788729</v>
      </c>
      <c r="BI126" s="8">
        <f t="shared" si="104"/>
        <v>-3.365955318177543E-4</v>
      </c>
      <c r="BJ126" s="8">
        <f t="shared" si="105"/>
        <v>-7.7882352957914236E-5</v>
      </c>
      <c r="BK126" s="8"/>
      <c r="BL126" s="32">
        <v>3400.42</v>
      </c>
      <c r="BM126" s="32">
        <v>41.64</v>
      </c>
      <c r="BN126" s="32">
        <v>54.35416</v>
      </c>
      <c r="BO126" s="8">
        <f t="shared" si="75"/>
        <v>1.3053352545629202</v>
      </c>
      <c r="BP126" s="8">
        <f t="shared" si="106"/>
        <v>-9.3972947987406051E-5</v>
      </c>
      <c r="BQ126" s="8">
        <f t="shared" si="107"/>
        <v>-7.1494574676589373E-5</v>
      </c>
      <c r="BR126" s="8"/>
      <c r="BS126" s="32">
        <v>90793.88</v>
      </c>
      <c r="BT126" s="32">
        <v>37</v>
      </c>
      <c r="BU126" s="32">
        <v>249.00989999999999</v>
      </c>
      <c r="BV126" s="8">
        <f t="shared" si="76"/>
        <v>6.729997297297297</v>
      </c>
      <c r="BW126" s="8">
        <f t="shared" si="108"/>
        <v>-4.2224267164461327E-4</v>
      </c>
      <c r="BX126" s="8">
        <f t="shared" si="109"/>
        <v>-6.9230769270234305E-5</v>
      </c>
      <c r="BY126" s="8"/>
      <c r="BZ126" s="32">
        <v>2362.04</v>
      </c>
      <c r="CA126" s="32">
        <v>35.645299999999999</v>
      </c>
      <c r="CB126" s="32">
        <v>93.663499999999999</v>
      </c>
      <c r="CC126" s="8">
        <f t="shared" si="77"/>
        <v>2.6276535756467192</v>
      </c>
      <c r="CD126" s="8">
        <f t="shared" si="110"/>
        <v>-1.913538363739673E-4</v>
      </c>
      <c r="CE126" s="8">
        <f t="shared" si="111"/>
        <v>-6.9625990507304891E-5</v>
      </c>
      <c r="CF126" s="8"/>
      <c r="CG126" s="32">
        <v>2070.3000000000002</v>
      </c>
      <c r="CH126" s="32">
        <v>48.35</v>
      </c>
      <c r="CI126" s="8">
        <f t="shared" si="78"/>
        <v>3.3849700103412621</v>
      </c>
      <c r="CJ126" s="32">
        <v>163.66330000000002</v>
      </c>
      <c r="CK126" s="8">
        <f t="shared" si="79"/>
        <v>-1.8106845277343629E-5</v>
      </c>
      <c r="CL126" s="26">
        <f t="shared" si="80"/>
        <v>-1.8219895284499188E-5</v>
      </c>
      <c r="CM126" s="26"/>
      <c r="CN126" s="32">
        <v>3002.73</v>
      </c>
      <c r="CO126" s="32">
        <v>46.565000000000005</v>
      </c>
      <c r="CP126" s="32">
        <v>129.48160000000001</v>
      </c>
      <c r="CQ126" s="8">
        <f t="shared" si="81"/>
        <v>2.7806635885321596</v>
      </c>
      <c r="CR126" s="8">
        <f t="shared" si="112"/>
        <v>-2.7512237927008727E-4</v>
      </c>
      <c r="CS126" s="8">
        <f t="shared" si="113"/>
        <v>-9.2984359781667081E-5</v>
      </c>
      <c r="CT126" s="8"/>
      <c r="CU126" s="32">
        <v>46024.800000000003</v>
      </c>
      <c r="CV126" s="32">
        <v>29.125</v>
      </c>
      <c r="CW126" s="32">
        <v>163.0256</v>
      </c>
      <c r="CX126" s="8">
        <f t="shared" si="82"/>
        <v>5.5974454935622315</v>
      </c>
      <c r="CY126" s="8">
        <f t="shared" si="114"/>
        <v>-2.2606253442701256E-4</v>
      </c>
      <c r="CZ126" s="8">
        <f t="shared" si="115"/>
        <v>-4.0430107546118865E-5</v>
      </c>
      <c r="DA126" s="8"/>
      <c r="DB126" s="32">
        <v>10495.050000000001</v>
      </c>
      <c r="DC126" s="32">
        <v>45.150000000000006</v>
      </c>
      <c r="DD126" s="32">
        <v>284.85300000000001</v>
      </c>
      <c r="DE126" s="8">
        <f t="shared" si="83"/>
        <v>6.3090365448504979</v>
      </c>
      <c r="DF126" s="8">
        <f t="shared" si="116"/>
        <v>-1.1836962297767123E-4</v>
      </c>
      <c r="DG126" s="8">
        <f t="shared" si="117"/>
        <v>-1.8586956586297276E-5</v>
      </c>
      <c r="DH126" s="8"/>
      <c r="DI126" s="32">
        <v>1779.44</v>
      </c>
      <c r="DJ126" s="32">
        <v>26.91</v>
      </c>
      <c r="DK126" s="32">
        <v>88.410060000000001</v>
      </c>
      <c r="DL126" s="8">
        <f t="shared" si="84"/>
        <v>3.2853979933110367</v>
      </c>
      <c r="DM126" s="8">
        <f t="shared" si="118"/>
        <v>-2.2678982733930728E-4</v>
      </c>
      <c r="DN126" s="8">
        <f t="shared" si="119"/>
        <v>-7.4530790188376272E-5</v>
      </c>
      <c r="DO126" s="8"/>
      <c r="DP126" s="32">
        <v>48456</v>
      </c>
      <c r="DQ126" s="32">
        <v>37.4375</v>
      </c>
      <c r="DR126" s="32">
        <v>269.44319999999999</v>
      </c>
      <c r="DS126" s="8">
        <f t="shared" si="85"/>
        <v>7.1971472454090151</v>
      </c>
      <c r="DT126" s="8">
        <f t="shared" si="120"/>
        <v>46.62583666751442</v>
      </c>
      <c r="DU126" s="8">
        <f t="shared" si="121"/>
        <v>6.4877789215686112</v>
      </c>
      <c r="DV126" s="8"/>
      <c r="DW126" s="32">
        <v>6470.89</v>
      </c>
      <c r="DX126" s="32">
        <v>77.779899999999998</v>
      </c>
      <c r="DY126" s="32">
        <v>189.51510000000002</v>
      </c>
      <c r="DZ126" s="8">
        <f t="shared" si="86"/>
        <v>2.4365562311085514</v>
      </c>
      <c r="EA126" s="8">
        <f t="shared" si="122"/>
        <v>-8.1424518264447849E-5</v>
      </c>
      <c r="EB126" s="8">
        <f t="shared" si="123"/>
        <v>-3.1242347247939506E-5</v>
      </c>
      <c r="EC126" s="8"/>
      <c r="ED126" s="32" t="s">
        <v>1</v>
      </c>
      <c r="EE126" s="32" t="s">
        <v>1</v>
      </c>
      <c r="EF126" s="32" t="e">
        <v>#VALUE!</v>
      </c>
      <c r="EG126" s="8" t="e">
        <f t="shared" si="87"/>
        <v>#VALUE!</v>
      </c>
      <c r="EH126" s="8" t="e">
        <f t="shared" si="124"/>
        <v>#VALUE!</v>
      </c>
      <c r="EI126" s="8" t="e">
        <f t="shared" si="125"/>
        <v>#VALUE!</v>
      </c>
      <c r="EJ126" s="8"/>
      <c r="EK126" s="32">
        <v>1475.14</v>
      </c>
      <c r="EL126" s="32">
        <v>49.243200000000002</v>
      </c>
      <c r="EM126" s="32">
        <v>148.31530000000001</v>
      </c>
      <c r="EN126" s="8">
        <f t="shared" si="88"/>
        <v>3.0118940280079283</v>
      </c>
      <c r="EO126" s="8">
        <f t="shared" si="126"/>
        <v>2.2543823862111268E-4</v>
      </c>
      <c r="EP126" s="8">
        <f t="shared" si="127"/>
        <v>7.8286393591753267E-5</v>
      </c>
      <c r="EQ126" s="8"/>
      <c r="ER126" s="33">
        <v>2011.1000000000001</v>
      </c>
      <c r="ES126" s="33">
        <v>29.35</v>
      </c>
      <c r="ET126" s="33">
        <v>38.486789999999999</v>
      </c>
      <c r="EU126" s="1">
        <f t="shared" si="89"/>
        <v>1.3113045996592845</v>
      </c>
      <c r="EV126" s="1">
        <f t="shared" si="128"/>
        <v>2.0020650121668127E-5</v>
      </c>
      <c r="EW126" s="1">
        <f t="shared" si="129"/>
        <v>1.4147058816860181E-5</v>
      </c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  <c r="IS126" s="29"/>
      <c r="IT126" s="29"/>
    </row>
    <row r="127" spans="1:254" s="30" customFormat="1" ht="16.5" x14ac:dyDescent="0.3">
      <c r="A127" s="4">
        <v>36950</v>
      </c>
      <c r="B127" s="1">
        <v>46.5</v>
      </c>
      <c r="C127" s="8">
        <f t="shared" si="67"/>
        <v>9.908797849462367</v>
      </c>
      <c r="D127" s="1">
        <v>460.75910000000005</v>
      </c>
      <c r="E127" s="2">
        <f t="shared" si="130"/>
        <v>57.927875208410654</v>
      </c>
      <c r="F127" s="8">
        <f t="shared" si="90"/>
        <v>9.9462365499292105E-5</v>
      </c>
      <c r="G127" s="26">
        <f t="shared" si="91"/>
        <v>9.9999999975786125E-5</v>
      </c>
      <c r="H127" s="1">
        <v>7514.46</v>
      </c>
      <c r="I127" s="1"/>
      <c r="J127" s="1">
        <v>29.5</v>
      </c>
      <c r="K127" s="8">
        <f t="shared" si="68"/>
        <v>10.670779661016949</v>
      </c>
      <c r="L127" s="1">
        <v>314.78800000000001</v>
      </c>
      <c r="M127" s="2">
        <f t="shared" si="92"/>
        <v>29.498771966511637</v>
      </c>
      <c r="N127" s="8">
        <f t="shared" si="93"/>
        <v>-0.18381720044549343</v>
      </c>
      <c r="O127" s="26">
        <f t="shared" si="94"/>
        <v>-0.18065933648422039</v>
      </c>
      <c r="P127" s="1">
        <v>30339.82</v>
      </c>
      <c r="Q127" s="1"/>
      <c r="R127" s="1">
        <v>4053.83</v>
      </c>
      <c r="S127" s="1">
        <v>26.515000000000001</v>
      </c>
      <c r="T127" s="1">
        <v>131.50320000000002</v>
      </c>
      <c r="U127" s="2">
        <f t="shared" si="66"/>
        <v>4.9595775975862724</v>
      </c>
      <c r="V127" s="2">
        <f t="shared" si="95"/>
        <v>-2.3578776303450911E-4</v>
      </c>
      <c r="W127" s="2">
        <f t="shared" si="69"/>
        <v>-4.5413793106519051E-5</v>
      </c>
      <c r="X127" s="1"/>
      <c r="Y127" s="31">
        <v>46.080000000000005</v>
      </c>
      <c r="Z127" s="1">
        <v>66.496750000000006</v>
      </c>
      <c r="AA127" s="2">
        <f t="shared" si="70"/>
        <v>1.4430718315972222</v>
      </c>
      <c r="AB127" s="2">
        <f t="shared" si="96"/>
        <v>8.2927809776091611E-6</v>
      </c>
      <c r="AC127" s="2">
        <f t="shared" si="97"/>
        <v>5.8747447195806046E-6</v>
      </c>
      <c r="AD127" s="1">
        <v>6198.2</v>
      </c>
      <c r="AE127" s="1"/>
      <c r="AF127" s="32">
        <v>1729.07</v>
      </c>
      <c r="AG127" s="32">
        <v>1239.94</v>
      </c>
      <c r="AH127" s="32">
        <v>11080.26</v>
      </c>
      <c r="AI127" s="32"/>
      <c r="AJ127" s="32">
        <v>3301.66</v>
      </c>
      <c r="AK127" s="32">
        <v>28.85</v>
      </c>
      <c r="AL127" s="32">
        <v>56.041880000000006</v>
      </c>
      <c r="AM127" s="7">
        <f t="shared" si="71"/>
        <v>1.9425261698440208</v>
      </c>
      <c r="AN127" s="7">
        <f t="shared" si="98"/>
        <v>5.0839615006926962E-5</v>
      </c>
      <c r="AO127" s="7">
        <f t="shared" si="99"/>
        <v>2.2985074634718217E-5</v>
      </c>
      <c r="AP127" s="7"/>
      <c r="AQ127" s="32">
        <v>6992.41</v>
      </c>
      <c r="AR127" s="32">
        <v>40.524999999999999</v>
      </c>
      <c r="AS127" s="32">
        <v>281.74490000000003</v>
      </c>
      <c r="AT127" s="32">
        <f t="shared" si="72"/>
        <v>6.9523726095003093</v>
      </c>
      <c r="AU127" s="32">
        <f t="shared" si="100"/>
        <v>-8.3567335590400635E-4</v>
      </c>
      <c r="AV127" s="32">
        <f t="shared" si="101"/>
        <v>-1.1794414732868574E-4</v>
      </c>
      <c r="AW127" s="32"/>
      <c r="AX127" s="32">
        <v>278.2</v>
      </c>
      <c r="AY127" s="32">
        <v>1.3036000000000001</v>
      </c>
      <c r="AZ127" s="32">
        <v>6.3150300000000001</v>
      </c>
      <c r="BA127" s="8">
        <f t="shared" si="73"/>
        <v>4.8443003988953661</v>
      </c>
      <c r="BB127" s="8">
        <f t="shared" si="102"/>
        <v>0.96289864298545669</v>
      </c>
      <c r="BC127" s="8">
        <f t="shared" si="103"/>
        <v>0.1848860248608053</v>
      </c>
      <c r="BD127" s="8"/>
      <c r="BE127" s="32">
        <v>87632.94</v>
      </c>
      <c r="BF127" s="32">
        <v>50.09</v>
      </c>
      <c r="BG127" s="32">
        <v>223.71860000000001</v>
      </c>
      <c r="BH127" s="8">
        <f t="shared" si="74"/>
        <v>4.4663326013176281</v>
      </c>
      <c r="BI127" s="8">
        <f t="shared" si="104"/>
        <v>-3.4650446392215525E-5</v>
      </c>
      <c r="BJ127" s="8">
        <f t="shared" si="105"/>
        <v>-7.2711267478098307E-6</v>
      </c>
      <c r="BK127" s="8"/>
      <c r="BL127" s="32">
        <v>3524.08</v>
      </c>
      <c r="BM127" s="32">
        <v>42.830000000000005</v>
      </c>
      <c r="BN127" s="32">
        <v>55.907530000000001</v>
      </c>
      <c r="BO127" s="8">
        <f t="shared" si="75"/>
        <v>1.3053357459724491</v>
      </c>
      <c r="BP127" s="8">
        <f t="shared" si="106"/>
        <v>2.7091822566366663E-5</v>
      </c>
      <c r="BQ127" s="8">
        <f t="shared" si="107"/>
        <v>2.1047070121849032E-5</v>
      </c>
      <c r="BR127" s="8"/>
      <c r="BS127" s="32">
        <v>70129.56</v>
      </c>
      <c r="BT127" s="32">
        <v>28.5625</v>
      </c>
      <c r="BU127" s="32">
        <v>192.22560000000001</v>
      </c>
      <c r="BV127" s="8">
        <f t="shared" si="76"/>
        <v>6.7299991247264774</v>
      </c>
      <c r="BW127" s="8">
        <f t="shared" si="108"/>
        <v>4.0316331406931559E-4</v>
      </c>
      <c r="BX127" s="8">
        <f t="shared" si="109"/>
        <v>5.2195945976052371E-5</v>
      </c>
      <c r="BY127" s="8"/>
      <c r="BZ127" s="32">
        <v>2317.98</v>
      </c>
      <c r="CA127" s="32">
        <v>34.980400000000003</v>
      </c>
      <c r="CB127" s="32">
        <v>91.916440000000009</v>
      </c>
      <c r="CC127" s="8">
        <f t="shared" si="77"/>
        <v>2.6276554870727606</v>
      </c>
      <c r="CD127" s="8">
        <f t="shared" si="110"/>
        <v>1.7736116504294227E-4</v>
      </c>
      <c r="CE127" s="8">
        <f t="shared" si="111"/>
        <v>6.6862447497761934E-5</v>
      </c>
      <c r="CF127" s="8"/>
      <c r="CG127" s="32">
        <v>2042.47</v>
      </c>
      <c r="CH127" s="32">
        <v>47.7</v>
      </c>
      <c r="CI127" s="8">
        <f t="shared" si="78"/>
        <v>3.3849685534591192</v>
      </c>
      <c r="CJ127" s="32">
        <v>161.46299999999999</v>
      </c>
      <c r="CK127" s="8">
        <f t="shared" si="79"/>
        <v>6.9966764913975693E-5</v>
      </c>
      <c r="CL127" s="26">
        <f t="shared" si="80"/>
        <v>6.9493278203935915E-5</v>
      </c>
      <c r="CM127" s="26"/>
      <c r="CN127" s="32">
        <v>3148.81</v>
      </c>
      <c r="CO127" s="32">
        <v>48.664999999999999</v>
      </c>
      <c r="CP127" s="32">
        <v>135.32089999999999</v>
      </c>
      <c r="CQ127" s="8">
        <f t="shared" si="81"/>
        <v>2.780661666495428</v>
      </c>
      <c r="CR127" s="8">
        <f t="shared" si="112"/>
        <v>-2.5448006580310544E-4</v>
      </c>
      <c r="CS127" s="8">
        <f t="shared" si="113"/>
        <v>-9.3535917530473967E-5</v>
      </c>
      <c r="CT127" s="8"/>
      <c r="CU127" s="32">
        <v>30024.760000000002</v>
      </c>
      <c r="CV127" s="32">
        <v>19</v>
      </c>
      <c r="CW127" s="32">
        <v>106.35140000000001</v>
      </c>
      <c r="CX127" s="8">
        <f t="shared" si="82"/>
        <v>5.5974421052631582</v>
      </c>
      <c r="CY127" s="8">
        <f t="shared" si="114"/>
        <v>-4.5636491973615059E-4</v>
      </c>
      <c r="CZ127" s="8">
        <f t="shared" si="115"/>
        <v>-6.4377682384986201E-5</v>
      </c>
      <c r="DA127" s="8"/>
      <c r="DB127" s="32">
        <v>10485.64</v>
      </c>
      <c r="DC127" s="32">
        <v>45</v>
      </c>
      <c r="DD127" s="32">
        <v>283.9067</v>
      </c>
      <c r="DE127" s="8">
        <f t="shared" si="83"/>
        <v>6.3090377777777782</v>
      </c>
      <c r="DF127" s="8">
        <f t="shared" si="116"/>
        <v>3.5061967502416063E-4</v>
      </c>
      <c r="DG127" s="8">
        <f t="shared" si="117"/>
        <v>5.5481727604722586E-5</v>
      </c>
      <c r="DH127" s="8"/>
      <c r="DI127" s="32">
        <v>1670.33</v>
      </c>
      <c r="DJ127" s="32">
        <v>24.98</v>
      </c>
      <c r="DK127" s="32">
        <v>82.069249999999997</v>
      </c>
      <c r="DL127" s="8">
        <f t="shared" si="84"/>
        <v>3.2853983186549236</v>
      </c>
      <c r="DM127" s="8">
        <f t="shared" si="118"/>
        <v>2.7732200679309092E-5</v>
      </c>
      <c r="DN127" s="8">
        <f t="shared" si="119"/>
        <v>8.127090294074435E-6</v>
      </c>
      <c r="DO127" s="8"/>
      <c r="DP127" s="32">
        <v>30659.14</v>
      </c>
      <c r="DQ127" s="32">
        <v>23.6875</v>
      </c>
      <c r="DR127" s="32">
        <v>170.48239999999998</v>
      </c>
      <c r="DS127" s="8">
        <f t="shared" si="85"/>
        <v>7.1971461741424791</v>
      </c>
      <c r="DT127" s="8">
        <f t="shared" si="120"/>
        <v>-2.3563878678805529E-4</v>
      </c>
      <c r="DU127" s="8">
        <f t="shared" si="121"/>
        <v>-2.5375626066193036E-5</v>
      </c>
      <c r="DV127" s="8"/>
      <c r="DW127" s="32">
        <v>6314.99</v>
      </c>
      <c r="DX127" s="32">
        <v>75.905900000000003</v>
      </c>
      <c r="DY127" s="32">
        <v>184.94900000000001</v>
      </c>
      <c r="DZ127" s="8">
        <f t="shared" si="86"/>
        <v>2.4365563151217495</v>
      </c>
      <c r="EA127" s="8">
        <f t="shared" si="122"/>
        <v>1.5729963321563823E-5</v>
      </c>
      <c r="EB127" s="8">
        <f t="shared" si="123"/>
        <v>6.3770974048082962E-6</v>
      </c>
      <c r="EC127" s="8"/>
      <c r="ED127" s="32" t="s">
        <v>1</v>
      </c>
      <c r="EE127" s="32" t="s">
        <v>1</v>
      </c>
      <c r="EF127" s="32" t="e">
        <v>#VALUE!</v>
      </c>
      <c r="EG127" s="8" t="e">
        <f t="shared" si="87"/>
        <v>#VALUE!</v>
      </c>
      <c r="EH127" s="8" t="e">
        <f t="shared" si="124"/>
        <v>#VALUE!</v>
      </c>
      <c r="EI127" s="8" t="e">
        <f t="shared" si="125"/>
        <v>#VALUE!</v>
      </c>
      <c r="EJ127" s="8"/>
      <c r="EK127" s="32">
        <v>1328.83</v>
      </c>
      <c r="EL127" s="32">
        <v>44.359200000000001</v>
      </c>
      <c r="EM127" s="32">
        <v>133.60509999999999</v>
      </c>
      <c r="EN127" s="8">
        <f t="shared" si="88"/>
        <v>3.0118915580082595</v>
      </c>
      <c r="EO127" s="8">
        <f t="shared" si="126"/>
        <v>-3.4817164731357707E-4</v>
      </c>
      <c r="EP127" s="8">
        <f t="shared" si="127"/>
        <v>-1.0956720928767538E-4</v>
      </c>
      <c r="EQ127" s="8"/>
      <c r="ER127" s="33">
        <v>2014.53</v>
      </c>
      <c r="ES127" s="33">
        <v>29.400000000000002</v>
      </c>
      <c r="ET127" s="33">
        <v>38.55236</v>
      </c>
      <c r="EU127" s="1">
        <f t="shared" si="89"/>
        <v>1.3113047619047618</v>
      </c>
      <c r="EV127" s="1">
        <f t="shared" si="128"/>
        <v>6.2496268303202271E-6</v>
      </c>
      <c r="EW127" s="1">
        <f t="shared" si="129"/>
        <v>4.7700170324738167E-6</v>
      </c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  <c r="IS127" s="29"/>
      <c r="IT127" s="29"/>
    </row>
    <row r="128" spans="1:254" s="30" customFormat="1" ht="16.5" x14ac:dyDescent="0.3">
      <c r="A128" s="4">
        <v>36980</v>
      </c>
      <c r="B128" s="1">
        <v>41.86</v>
      </c>
      <c r="C128" s="8">
        <f t="shared" si="67"/>
        <v>9.9329240324892503</v>
      </c>
      <c r="D128" s="1">
        <v>415.79220000000004</v>
      </c>
      <c r="E128" s="2">
        <f t="shared" si="130"/>
        <v>52.332634780785966</v>
      </c>
      <c r="F128" s="8">
        <f t="shared" si="90"/>
        <v>-1.0658947661277041</v>
      </c>
      <c r="G128" s="26">
        <f t="shared" si="91"/>
        <v>-1.0099220215054032</v>
      </c>
      <c r="H128" s="1">
        <v>6788.64</v>
      </c>
      <c r="I128" s="1"/>
      <c r="J128" s="1">
        <v>27.343800000000002</v>
      </c>
      <c r="K128" s="8">
        <f t="shared" si="68"/>
        <v>10.670759002040683</v>
      </c>
      <c r="L128" s="1">
        <v>291.77910000000003</v>
      </c>
      <c r="M128" s="2">
        <f t="shared" si="92"/>
        <v>27.342607010232566</v>
      </c>
      <c r="N128" s="8">
        <f t="shared" si="93"/>
        <v>5.8716735755094847E-4</v>
      </c>
      <c r="O128" s="26">
        <f t="shared" si="94"/>
        <v>5.6489491525013591E-4</v>
      </c>
      <c r="P128" s="1">
        <v>28122.18</v>
      </c>
      <c r="Q128" s="1"/>
      <c r="R128" s="1">
        <v>3464.96</v>
      </c>
      <c r="S128" s="1">
        <v>22.580000000000002</v>
      </c>
      <c r="T128" s="1">
        <v>112.3145</v>
      </c>
      <c r="U128" s="2">
        <f t="shared" si="66"/>
        <v>4.9740699734278113</v>
      </c>
      <c r="V128" s="2">
        <f t="shared" si="95"/>
        <v>1.7667488726097957</v>
      </c>
      <c r="W128" s="2">
        <f t="shared" si="69"/>
        <v>0.32723784650195498</v>
      </c>
      <c r="X128" s="1"/>
      <c r="Y128" s="31">
        <v>43.95</v>
      </c>
      <c r="Z128" s="1">
        <v>63.724989999999998</v>
      </c>
      <c r="AA128" s="2">
        <f t="shared" si="70"/>
        <v>1.4499428896473263</v>
      </c>
      <c r="AB128" s="2">
        <f t="shared" si="96"/>
        <v>0.44738056746278343</v>
      </c>
      <c r="AC128" s="2">
        <f t="shared" si="97"/>
        <v>0.30198300130207834</v>
      </c>
      <c r="AD128" s="1">
        <v>5929.68</v>
      </c>
      <c r="AE128" s="1"/>
      <c r="AF128" s="32">
        <v>1619.54</v>
      </c>
      <c r="AG128" s="32">
        <v>1160.33</v>
      </c>
      <c r="AH128" s="32">
        <v>10386.64</v>
      </c>
      <c r="AI128" s="32"/>
      <c r="AJ128" s="32">
        <v>3588</v>
      </c>
      <c r="AK128" s="32">
        <v>31.270000000000003</v>
      </c>
      <c r="AL128" s="32">
        <v>60.752200000000002</v>
      </c>
      <c r="AM128" s="7">
        <f t="shared" si="71"/>
        <v>1.9428269907259352</v>
      </c>
      <c r="AN128" s="7">
        <f t="shared" si="98"/>
        <v>1.7567049073991068E-2</v>
      </c>
      <c r="AO128" s="7">
        <f t="shared" si="99"/>
        <v>9.4066689774621182E-3</v>
      </c>
      <c r="AP128" s="7"/>
      <c r="AQ128" s="32">
        <v>6988.1</v>
      </c>
      <c r="AR128" s="32">
        <v>40.5</v>
      </c>
      <c r="AS128" s="32">
        <v>279.88810000000001</v>
      </c>
      <c r="AT128" s="32">
        <f t="shared" si="72"/>
        <v>6.9108172839506175</v>
      </c>
      <c r="AU128" s="32">
        <f t="shared" si="100"/>
        <v>-11.669421077225051</v>
      </c>
      <c r="AV128" s="32">
        <f t="shared" si="101"/>
        <v>-1.682990684762528</v>
      </c>
      <c r="AW128" s="32"/>
      <c r="AX128" s="32">
        <v>336.44</v>
      </c>
      <c r="AY128" s="32">
        <v>1.5764</v>
      </c>
      <c r="AZ128" s="32">
        <v>7.6377300000000004</v>
      </c>
      <c r="BA128" s="8">
        <f t="shared" si="73"/>
        <v>4.8450456736868812</v>
      </c>
      <c r="BB128" s="8">
        <f t="shared" si="102"/>
        <v>5.1993201500300694E-3</v>
      </c>
      <c r="BC128" s="8">
        <f t="shared" si="103"/>
        <v>1.1748511813445273E-3</v>
      </c>
      <c r="BD128" s="8"/>
      <c r="BE128" s="32">
        <v>88478.25</v>
      </c>
      <c r="BF128" s="32">
        <v>50.5</v>
      </c>
      <c r="BG128" s="32">
        <v>225.54990000000001</v>
      </c>
      <c r="BH128" s="8">
        <f t="shared" si="74"/>
        <v>4.4663346534653465</v>
      </c>
      <c r="BI128" s="8">
        <f t="shared" si="104"/>
        <v>4.6098266361720988E-4</v>
      </c>
      <c r="BJ128" s="8">
        <f t="shared" si="105"/>
        <v>1.0363345977171257E-4</v>
      </c>
      <c r="BK128" s="8"/>
      <c r="BL128" s="32">
        <v>3612.12</v>
      </c>
      <c r="BM128" s="32">
        <v>43.9</v>
      </c>
      <c r="BN128" s="32">
        <v>56.288090000000004</v>
      </c>
      <c r="BO128" s="8">
        <f t="shared" si="75"/>
        <v>1.2821888382687929</v>
      </c>
      <c r="BP128" s="8">
        <f t="shared" si="106"/>
        <v>-1.2984908304472378</v>
      </c>
      <c r="BQ128" s="8">
        <f t="shared" si="107"/>
        <v>-1.0161492481905088</v>
      </c>
      <c r="BR128" s="8"/>
      <c r="BS128" s="32">
        <v>64605.17</v>
      </c>
      <c r="BT128" s="32">
        <v>26.3125</v>
      </c>
      <c r="BU128" s="32">
        <v>176.76730000000001</v>
      </c>
      <c r="BV128" s="8">
        <f t="shared" si="76"/>
        <v>6.7179971496437059</v>
      </c>
      <c r="BW128" s="8">
        <f t="shared" si="108"/>
        <v>-2.21432179575981</v>
      </c>
      <c r="BX128" s="8">
        <f t="shared" si="109"/>
        <v>-0.31580196936542748</v>
      </c>
      <c r="BY128" s="8"/>
      <c r="BZ128" s="32">
        <v>2058.23</v>
      </c>
      <c r="CA128" s="32">
        <v>31.060600000000001</v>
      </c>
      <c r="CB128" s="32">
        <v>81.616559999999993</v>
      </c>
      <c r="CC128" s="8">
        <f t="shared" si="77"/>
        <v>2.6276556151523147</v>
      </c>
      <c r="CD128" s="8">
        <f t="shared" si="110"/>
        <v>1.111301462853387E-5</v>
      </c>
      <c r="CE128" s="8">
        <f t="shared" si="111"/>
        <v>3.9782277987399084E-6</v>
      </c>
      <c r="CF128" s="8"/>
      <c r="CG128" s="32">
        <v>1911.01</v>
      </c>
      <c r="CH128" s="32">
        <v>44.63</v>
      </c>
      <c r="CI128" s="8">
        <f t="shared" si="78"/>
        <v>3.3783620882814254</v>
      </c>
      <c r="CJ128" s="32">
        <v>150.77630000000002</v>
      </c>
      <c r="CK128" s="8">
        <f t="shared" si="79"/>
        <v>0.30498746492823475</v>
      </c>
      <c r="CL128" s="26">
        <f t="shared" si="80"/>
        <v>0.29484654088047257</v>
      </c>
      <c r="CM128" s="26"/>
      <c r="CN128" s="32">
        <v>2829.82</v>
      </c>
      <c r="CO128" s="32">
        <v>43.734999999999999</v>
      </c>
      <c r="CP128" s="32">
        <v>122.2159</v>
      </c>
      <c r="CQ128" s="8">
        <f t="shared" si="81"/>
        <v>2.7944643877900996</v>
      </c>
      <c r="CR128" s="8">
        <f t="shared" si="112"/>
        <v>1.7773543367607951</v>
      </c>
      <c r="CS128" s="8">
        <f t="shared" si="113"/>
        <v>0.60366201582246148</v>
      </c>
      <c r="CT128" s="8"/>
      <c r="CU128" s="32">
        <v>23672.15</v>
      </c>
      <c r="CV128" s="32">
        <v>14.98</v>
      </c>
      <c r="CW128" s="32">
        <v>83.849689999999995</v>
      </c>
      <c r="CX128" s="8">
        <f t="shared" si="82"/>
        <v>5.5974425901201599</v>
      </c>
      <c r="CY128" s="8">
        <f t="shared" si="114"/>
        <v>4.6110165104848458E-5</v>
      </c>
      <c r="CZ128" s="8">
        <f t="shared" si="115"/>
        <v>7.2631578724724477E-6</v>
      </c>
      <c r="DA128" s="8"/>
      <c r="DB128" s="32">
        <v>9541.93</v>
      </c>
      <c r="DC128" s="32">
        <v>40.950000000000003</v>
      </c>
      <c r="DD128" s="32">
        <v>258.5471</v>
      </c>
      <c r="DE128" s="8">
        <f t="shared" si="83"/>
        <v>6.3137264957264954</v>
      </c>
      <c r="DF128" s="8">
        <f t="shared" si="116"/>
        <v>1.2717064342049169</v>
      </c>
      <c r="DG128" s="8">
        <f t="shared" si="117"/>
        <v>0.1920029999999926</v>
      </c>
      <c r="DH128" s="8"/>
      <c r="DI128" s="32">
        <v>1830.48</v>
      </c>
      <c r="DJ128" s="32">
        <v>27.375</v>
      </c>
      <c r="DK128" s="32">
        <v>87.966999999999999</v>
      </c>
      <c r="DL128" s="8">
        <f t="shared" si="84"/>
        <v>3.2134063926940639</v>
      </c>
      <c r="DM128" s="8">
        <f t="shared" si="118"/>
        <v>-6.1206185603311134</v>
      </c>
      <c r="DN128" s="8">
        <f t="shared" si="119"/>
        <v>-1.970778973178537</v>
      </c>
      <c r="DO128" s="8"/>
      <c r="DP128" s="32">
        <v>20466.39</v>
      </c>
      <c r="DQ128" s="32">
        <v>15.8125</v>
      </c>
      <c r="DR128" s="32">
        <v>115.0579</v>
      </c>
      <c r="DS128" s="8">
        <f t="shared" si="85"/>
        <v>7.2763889328063245</v>
      </c>
      <c r="DT128" s="8">
        <f t="shared" si="120"/>
        <v>11.313500540850999</v>
      </c>
      <c r="DU128" s="8">
        <f t="shared" si="121"/>
        <v>1.2530261213720522</v>
      </c>
      <c r="DV128" s="8"/>
      <c r="DW128" s="32">
        <v>6003.71</v>
      </c>
      <c r="DX128" s="32">
        <v>71.836100000000002</v>
      </c>
      <c r="DY128" s="32">
        <v>174.78700000000001</v>
      </c>
      <c r="DZ128" s="8">
        <f t="shared" si="86"/>
        <v>2.4331359859457851</v>
      </c>
      <c r="EA128" s="8">
        <f t="shared" si="122"/>
        <v>-0.61520776822237633</v>
      </c>
      <c r="EB128" s="8">
        <f t="shared" si="123"/>
        <v>-0.24570310871750856</v>
      </c>
      <c r="EC128" s="8"/>
      <c r="ED128" s="32" t="s">
        <v>1</v>
      </c>
      <c r="EE128" s="32" t="s">
        <v>1</v>
      </c>
      <c r="EF128" s="32" t="e">
        <v>#VALUE!</v>
      </c>
      <c r="EG128" s="8" t="e">
        <f t="shared" si="87"/>
        <v>#VALUE!</v>
      </c>
      <c r="EH128" s="8" t="e">
        <f t="shared" si="124"/>
        <v>#VALUE!</v>
      </c>
      <c r="EI128" s="8" t="e">
        <f t="shared" si="125"/>
        <v>#VALUE!</v>
      </c>
      <c r="EJ128" s="8"/>
      <c r="EK128" s="32">
        <v>1323.46</v>
      </c>
      <c r="EL128" s="32">
        <v>44.18</v>
      </c>
      <c r="EM128" s="32">
        <v>133.28539999999998</v>
      </c>
      <c r="EN128" s="8">
        <f t="shared" si="88"/>
        <v>3.0168718877320049</v>
      </c>
      <c r="EO128" s="8">
        <f t="shared" si="126"/>
        <v>0.66460134506763613</v>
      </c>
      <c r="EP128" s="8">
        <f t="shared" si="127"/>
        <v>0.22003096719507387</v>
      </c>
      <c r="EQ128" s="8"/>
      <c r="ER128" s="33">
        <v>1819.24</v>
      </c>
      <c r="ES128" s="33">
        <v>26.55</v>
      </c>
      <c r="ET128" s="33">
        <v>34.42004</v>
      </c>
      <c r="EU128" s="1">
        <f t="shared" si="89"/>
        <v>1.2964233521657251</v>
      </c>
      <c r="EV128" s="1">
        <f t="shared" si="128"/>
        <v>-0.54296609202043788</v>
      </c>
      <c r="EW128" s="1">
        <f t="shared" si="129"/>
        <v>-0.39510142857142672</v>
      </c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  <c r="IQ128" s="29"/>
      <c r="IR128" s="29"/>
      <c r="IS128" s="29"/>
      <c r="IT128" s="29"/>
    </row>
    <row r="129" spans="1:254" s="30" customFormat="1" ht="16.5" x14ac:dyDescent="0.3">
      <c r="A129" s="4">
        <v>37011</v>
      </c>
      <c r="B129" s="1">
        <v>48.53</v>
      </c>
      <c r="C129" s="8">
        <f t="shared" si="67"/>
        <v>9.937766330105088</v>
      </c>
      <c r="D129" s="1">
        <v>482.27979999999997</v>
      </c>
      <c r="E129" s="2">
        <f t="shared" si="130"/>
        <v>60.671379266975251</v>
      </c>
      <c r="F129" s="8">
        <f t="shared" si="90"/>
        <v>-0.21884764074778779</v>
      </c>
      <c r="G129" s="26">
        <f t="shared" si="91"/>
        <v>-0.23499670329658784</v>
      </c>
      <c r="H129" s="1">
        <v>7870.35</v>
      </c>
      <c r="I129" s="1"/>
      <c r="J129" s="1">
        <v>33.875</v>
      </c>
      <c r="K129" s="8">
        <f t="shared" si="68"/>
        <v>10.71527970479705</v>
      </c>
      <c r="L129" s="1">
        <v>362.98010000000005</v>
      </c>
      <c r="M129" s="2">
        <f t="shared" si="92"/>
        <v>33.87359025488373</v>
      </c>
      <c r="N129" s="8">
        <f t="shared" si="93"/>
        <v>-1.3627519989507466</v>
      </c>
      <c r="O129" s="26">
        <f t="shared" si="94"/>
        <v>-1.5081388058719085</v>
      </c>
      <c r="P129" s="1">
        <v>34839.370000000003</v>
      </c>
      <c r="Q129" s="1"/>
      <c r="R129" s="1">
        <v>3543.9900000000002</v>
      </c>
      <c r="S129" s="1">
        <v>23.095000000000002</v>
      </c>
      <c r="T129" s="1">
        <v>114.87610000000001</v>
      </c>
      <c r="U129" s="2">
        <f t="shared" si="66"/>
        <v>4.9740679800822685</v>
      </c>
      <c r="V129" s="2">
        <f t="shared" si="95"/>
        <v>-2.2643468494371117E-4</v>
      </c>
      <c r="W129" s="2">
        <f t="shared" si="69"/>
        <v>-4.6036315322961485E-5</v>
      </c>
      <c r="X129" s="1"/>
      <c r="Y129" s="31">
        <v>43.81</v>
      </c>
      <c r="Z129" s="1">
        <v>63.522040000000004</v>
      </c>
      <c r="AA129" s="2">
        <f t="shared" si="70"/>
        <v>1.44994384843643</v>
      </c>
      <c r="AB129" s="2">
        <f t="shared" si="96"/>
        <v>6.1001532918971424E-5</v>
      </c>
      <c r="AC129" s="2">
        <f t="shared" si="97"/>
        <v>4.2004550635466043E-5</v>
      </c>
      <c r="AD129" s="1">
        <v>5910.79</v>
      </c>
      <c r="AE129" s="1"/>
      <c r="AF129" s="32">
        <v>1745.39</v>
      </c>
      <c r="AG129" s="32">
        <v>1249.46</v>
      </c>
      <c r="AH129" s="32">
        <v>11203.22</v>
      </c>
      <c r="AI129" s="32"/>
      <c r="AJ129" s="32">
        <v>3262.13</v>
      </c>
      <c r="AK129" s="32">
        <v>28.43</v>
      </c>
      <c r="AL129" s="32">
        <v>55.2346</v>
      </c>
      <c r="AM129" s="7">
        <f t="shared" si="71"/>
        <v>1.9428279985930355</v>
      </c>
      <c r="AN129" s="7">
        <f t="shared" si="98"/>
        <v>5.8449639890030227E-5</v>
      </c>
      <c r="AO129" s="7">
        <f t="shared" si="99"/>
        <v>2.8653661660271723E-5</v>
      </c>
      <c r="AP129" s="7"/>
      <c r="AQ129" s="32">
        <v>7643.77</v>
      </c>
      <c r="AR129" s="32">
        <v>44.300000000000004</v>
      </c>
      <c r="AS129" s="32">
        <v>306.22260000000006</v>
      </c>
      <c r="AT129" s="32">
        <f t="shared" si="72"/>
        <v>6.9124740406320546</v>
      </c>
      <c r="AU129" s="32">
        <f t="shared" si="100"/>
        <v>0.48552140914340719</v>
      </c>
      <c r="AV129" s="32">
        <f t="shared" si="101"/>
        <v>7.3394320987684836E-2</v>
      </c>
      <c r="AW129" s="32"/>
      <c r="AX129" s="32">
        <v>388.57</v>
      </c>
      <c r="AY129" s="32">
        <v>1.8207</v>
      </c>
      <c r="AZ129" s="32">
        <v>8.8212900000000012</v>
      </c>
      <c r="BA129" s="8">
        <f t="shared" si="73"/>
        <v>4.8449991761410454</v>
      </c>
      <c r="BB129" s="8">
        <f t="shared" si="102"/>
        <v>-3.8265201843162871E-4</v>
      </c>
      <c r="BC129" s="8">
        <f t="shared" si="103"/>
        <v>-8.4658081703548049E-5</v>
      </c>
      <c r="BD129" s="8"/>
      <c r="BE129" s="32">
        <v>90650.81</v>
      </c>
      <c r="BF129" s="32">
        <v>51.74</v>
      </c>
      <c r="BG129" s="32">
        <v>231.30160000000001</v>
      </c>
      <c r="BH129" s="8">
        <f t="shared" si="74"/>
        <v>4.4704599922690376</v>
      </c>
      <c r="BI129" s="8">
        <f t="shared" si="104"/>
        <v>0.94233361023722773</v>
      </c>
      <c r="BJ129" s="8">
        <f t="shared" si="105"/>
        <v>0.21344502970296464</v>
      </c>
      <c r="BK129" s="8"/>
      <c r="BL129" s="32">
        <v>3972.51</v>
      </c>
      <c r="BM129" s="32">
        <v>48.28</v>
      </c>
      <c r="BN129" s="32">
        <v>61.904120000000006</v>
      </c>
      <c r="BO129" s="8">
        <f t="shared" si="75"/>
        <v>1.2821897265948634</v>
      </c>
      <c r="BP129" s="8">
        <f t="shared" si="106"/>
        <v>5.2496610735359902E-5</v>
      </c>
      <c r="BQ129" s="8">
        <f t="shared" si="107"/>
        <v>4.2888382686179227E-5</v>
      </c>
      <c r="BR129" s="8"/>
      <c r="BS129" s="32">
        <v>75893.38</v>
      </c>
      <c r="BT129" s="32">
        <v>30.91</v>
      </c>
      <c r="BU129" s="32">
        <v>207.6532</v>
      </c>
      <c r="BV129" s="8">
        <f t="shared" si="76"/>
        <v>6.7179941766418638</v>
      </c>
      <c r="BW129" s="8">
        <f t="shared" si="108"/>
        <v>-5.714414273096884E-4</v>
      </c>
      <c r="BX129" s="8">
        <f t="shared" si="109"/>
        <v>-9.1895486932003223E-5</v>
      </c>
      <c r="BY129" s="8"/>
      <c r="BZ129" s="32">
        <v>1986.42</v>
      </c>
      <c r="CA129" s="32">
        <v>29.795400000000001</v>
      </c>
      <c r="CB129" s="32">
        <v>78.291939999999997</v>
      </c>
      <c r="CC129" s="8">
        <f t="shared" si="77"/>
        <v>2.6276519194238035</v>
      </c>
      <c r="CD129" s="8">
        <f t="shared" si="110"/>
        <v>-2.9548920131833756E-4</v>
      </c>
      <c r="CE129" s="8">
        <f t="shared" si="111"/>
        <v>-1.101157092868732E-4</v>
      </c>
      <c r="CF129" s="8"/>
      <c r="CG129" s="32">
        <v>1776.74</v>
      </c>
      <c r="CH129" s="32">
        <v>41.25</v>
      </c>
      <c r="CI129" s="8">
        <f t="shared" si="78"/>
        <v>3.4017163636363641</v>
      </c>
      <c r="CJ129" s="32">
        <v>140.32080000000002</v>
      </c>
      <c r="CK129" s="8">
        <f t="shared" si="79"/>
        <v>-1.0028325837410688</v>
      </c>
      <c r="CL129" s="26">
        <f t="shared" si="80"/>
        <v>-0.9633638583912294</v>
      </c>
      <c r="CM129" s="26"/>
      <c r="CN129" s="32">
        <v>3121.31</v>
      </c>
      <c r="CO129" s="32">
        <v>48.24</v>
      </c>
      <c r="CP129" s="32">
        <v>134.88310000000001</v>
      </c>
      <c r="CQ129" s="8">
        <f t="shared" si="81"/>
        <v>2.7960841625207298</v>
      </c>
      <c r="CR129" s="8">
        <f t="shared" si="112"/>
        <v>0.20822123173513796</v>
      </c>
      <c r="CS129" s="8">
        <f t="shared" si="113"/>
        <v>7.8137933005610449E-2</v>
      </c>
      <c r="CT129" s="8"/>
      <c r="CU129" s="32">
        <v>25536.83</v>
      </c>
      <c r="CV129" s="32">
        <v>16.16</v>
      </c>
      <c r="CW129" s="32">
        <v>90.715249999999997</v>
      </c>
      <c r="CX129" s="8">
        <f t="shared" si="82"/>
        <v>5.613567450495049</v>
      </c>
      <c r="CY129" s="8">
        <f t="shared" si="114"/>
        <v>1.4074176419254498</v>
      </c>
      <c r="CZ129" s="8">
        <f t="shared" si="115"/>
        <v>0.26057774365820841</v>
      </c>
      <c r="DA129" s="8"/>
      <c r="DB129" s="32">
        <v>10089.51</v>
      </c>
      <c r="DC129" s="32">
        <v>43.300000000000004</v>
      </c>
      <c r="DD129" s="32">
        <v>273.3843</v>
      </c>
      <c r="DE129" s="8">
        <f t="shared" si="83"/>
        <v>6.3137251732101607</v>
      </c>
      <c r="DF129" s="8">
        <f t="shared" si="116"/>
        <v>-3.5174398271127901E-4</v>
      </c>
      <c r="DG129" s="8">
        <f t="shared" si="117"/>
        <v>-5.7264957273872596E-5</v>
      </c>
      <c r="DH129" s="8"/>
      <c r="DI129" s="32">
        <v>1872.27</v>
      </c>
      <c r="DJ129" s="32">
        <v>28</v>
      </c>
      <c r="DK129" s="32">
        <v>89.975380000000001</v>
      </c>
      <c r="DL129" s="8">
        <f t="shared" si="84"/>
        <v>3.2134064285714286</v>
      </c>
      <c r="DM129" s="8">
        <f t="shared" si="118"/>
        <v>3.1920518256157362E-6</v>
      </c>
      <c r="DN129" s="8">
        <f t="shared" si="119"/>
        <v>1.004566217766012E-6</v>
      </c>
      <c r="DO129" s="8"/>
      <c r="DP129" s="32">
        <v>21977.5</v>
      </c>
      <c r="DQ129" s="32">
        <v>16.98</v>
      </c>
      <c r="DR129" s="32">
        <v>123.5531</v>
      </c>
      <c r="DS129" s="8">
        <f t="shared" si="85"/>
        <v>7.276389870435807</v>
      </c>
      <c r="DT129" s="8">
        <f t="shared" si="120"/>
        <v>1.1186435422444108E-4</v>
      </c>
      <c r="DU129" s="8">
        <f t="shared" si="121"/>
        <v>1.5920948616354735E-5</v>
      </c>
      <c r="DV129" s="8"/>
      <c r="DW129" s="32">
        <v>6009.25</v>
      </c>
      <c r="DX129" s="32">
        <v>71.902299999999997</v>
      </c>
      <c r="DY129" s="32">
        <v>174.94820000000001</v>
      </c>
      <c r="DZ129" s="8">
        <f t="shared" si="86"/>
        <v>2.433137743855204</v>
      </c>
      <c r="EA129" s="8">
        <f t="shared" si="122"/>
        <v>3.0740140110396618E-4</v>
      </c>
      <c r="EB129" s="8">
        <f t="shared" si="123"/>
        <v>1.2639773041625557E-4</v>
      </c>
      <c r="EC129" s="8"/>
      <c r="ED129" s="32" t="s">
        <v>1</v>
      </c>
      <c r="EE129" s="32" t="s">
        <v>1</v>
      </c>
      <c r="EF129" s="32" t="e">
        <v>#VALUE!</v>
      </c>
      <c r="EG129" s="8" t="e">
        <f t="shared" si="87"/>
        <v>#VALUE!</v>
      </c>
      <c r="EH129" s="8" t="e">
        <f t="shared" si="124"/>
        <v>#VALUE!</v>
      </c>
      <c r="EI129" s="8" t="e">
        <f t="shared" si="125"/>
        <v>#VALUE!</v>
      </c>
      <c r="EJ129" s="8"/>
      <c r="EK129" s="32">
        <v>1489.8700000000001</v>
      </c>
      <c r="EL129" s="32">
        <v>49.350700000000003</v>
      </c>
      <c r="EM129" s="32">
        <v>148.88489999999999</v>
      </c>
      <c r="EN129" s="8">
        <f t="shared" si="88"/>
        <v>3.0168751405755132</v>
      </c>
      <c r="EO129" s="8">
        <f t="shared" si="126"/>
        <v>4.5892791429896589E-4</v>
      </c>
      <c r="EP129" s="8">
        <f t="shared" si="127"/>
        <v>1.6053010412164781E-4</v>
      </c>
      <c r="EQ129" s="8"/>
      <c r="ER129" s="33">
        <v>1884.3400000000001</v>
      </c>
      <c r="ES129" s="33">
        <v>27.5</v>
      </c>
      <c r="ET129" s="33">
        <v>35.651660000000007</v>
      </c>
      <c r="EU129" s="1">
        <f t="shared" si="89"/>
        <v>1.2964240000000002</v>
      </c>
      <c r="EV129" s="1">
        <f t="shared" si="128"/>
        <v>2.2697424487743146E-5</v>
      </c>
      <c r="EW129" s="1">
        <f t="shared" si="129"/>
        <v>1.781544257029033E-5</v>
      </c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9"/>
      <c r="IB129" s="29"/>
      <c r="IC129" s="29"/>
      <c r="ID129" s="29"/>
      <c r="IE129" s="29"/>
      <c r="IF129" s="29"/>
      <c r="IG129" s="29"/>
      <c r="IH129" s="29"/>
      <c r="II129" s="29"/>
      <c r="IJ129" s="29"/>
      <c r="IK129" s="29"/>
      <c r="IL129" s="29"/>
      <c r="IM129" s="29"/>
      <c r="IN129" s="29"/>
      <c r="IO129" s="29"/>
      <c r="IP129" s="29"/>
      <c r="IQ129" s="29"/>
      <c r="IR129" s="29"/>
      <c r="IS129" s="29"/>
      <c r="IT129" s="29"/>
    </row>
    <row r="130" spans="1:254" s="30" customFormat="1" ht="16.5" x14ac:dyDescent="0.3">
      <c r="A130" s="4">
        <v>37042</v>
      </c>
      <c r="B130" s="1">
        <v>49</v>
      </c>
      <c r="C130" s="8">
        <f t="shared" si="67"/>
        <v>9.9377673469387755</v>
      </c>
      <c r="D130" s="1">
        <v>486.95060000000001</v>
      </c>
      <c r="E130" s="2">
        <f t="shared" si="130"/>
        <v>61.258948120676649</v>
      </c>
      <c r="F130" s="8">
        <f t="shared" si="90"/>
        <v>-4.9585894769608172E-5</v>
      </c>
      <c r="G130" s="26">
        <f t="shared" si="91"/>
        <v>-4.9824850647084418E-5</v>
      </c>
      <c r="H130" s="1">
        <v>7946.5700000000006</v>
      </c>
      <c r="I130" s="1"/>
      <c r="J130" s="1">
        <v>34.590000000000003</v>
      </c>
      <c r="K130" s="8">
        <f t="shared" si="68"/>
        <v>10.764197745013011</v>
      </c>
      <c r="L130" s="1">
        <v>372.33360000000005</v>
      </c>
      <c r="M130" s="2">
        <f t="shared" si="92"/>
        <v>34.588555668837216</v>
      </c>
      <c r="N130" s="8">
        <f t="shared" si="93"/>
        <v>-1.6745868116928782</v>
      </c>
      <c r="O130" s="26">
        <f t="shared" si="94"/>
        <v>-1.6920750110700649</v>
      </c>
      <c r="P130" s="1">
        <v>35574.720000000001</v>
      </c>
      <c r="Q130" s="1"/>
      <c r="R130" s="1">
        <v>3636.83</v>
      </c>
      <c r="S130" s="1">
        <v>23.700000000000003</v>
      </c>
      <c r="T130" s="1">
        <v>117.90130000000001</v>
      </c>
      <c r="U130" s="2">
        <f t="shared" si="66"/>
        <v>4.9747383966244723</v>
      </c>
      <c r="V130" s="2">
        <f t="shared" si="95"/>
        <v>7.8028909805594127E-2</v>
      </c>
      <c r="W130" s="2">
        <f t="shared" si="69"/>
        <v>1.5888872050235037E-2</v>
      </c>
      <c r="X130" s="1"/>
      <c r="Y130" s="31">
        <v>44.760000000000005</v>
      </c>
      <c r="Z130" s="1">
        <v>65.525760000000005</v>
      </c>
      <c r="AA130" s="2">
        <f t="shared" si="70"/>
        <v>1.463935656836461</v>
      </c>
      <c r="AB130" s="2">
        <f t="shared" si="96"/>
        <v>0.90280604602276038</v>
      </c>
      <c r="AC130" s="2">
        <f t="shared" si="97"/>
        <v>0.62627334398538359</v>
      </c>
      <c r="AD130" s="1">
        <v>6038.96</v>
      </c>
      <c r="AE130" s="1"/>
      <c r="AF130" s="32">
        <v>1757.0900000000001</v>
      </c>
      <c r="AG130" s="32">
        <v>1255.82</v>
      </c>
      <c r="AH130" s="32">
        <v>11259.45</v>
      </c>
      <c r="AI130" s="32"/>
      <c r="AJ130" s="32">
        <v>3364.25</v>
      </c>
      <c r="AK130" s="32">
        <v>29.32</v>
      </c>
      <c r="AL130" s="32">
        <v>56.963730000000005</v>
      </c>
      <c r="AM130" s="7">
        <f t="shared" si="71"/>
        <v>1.9428284447476127</v>
      </c>
      <c r="AN130" s="7">
        <f t="shared" si="98"/>
        <v>2.5028899246487327E-5</v>
      </c>
      <c r="AO130" s="7">
        <f t="shared" si="99"/>
        <v>1.3081252200564109E-5</v>
      </c>
      <c r="AP130" s="7"/>
      <c r="AQ130" s="32">
        <v>7694.95</v>
      </c>
      <c r="AR130" s="32">
        <v>44.375</v>
      </c>
      <c r="AS130" s="32">
        <v>306.74110000000002</v>
      </c>
      <c r="AT130" s="32">
        <f t="shared" si="72"/>
        <v>6.9124754929577472</v>
      </c>
      <c r="AU130" s="32">
        <f t="shared" si="100"/>
        <v>4.451114650696295E-4</v>
      </c>
      <c r="AV130" s="32">
        <f t="shared" si="101"/>
        <v>6.4446952581009853E-5</v>
      </c>
      <c r="AW130" s="32"/>
      <c r="AX130" s="32">
        <v>304.12</v>
      </c>
      <c r="AY130" s="32">
        <v>1.425</v>
      </c>
      <c r="AZ130" s="32">
        <v>6.9630000000000001</v>
      </c>
      <c r="BA130" s="8">
        <f t="shared" si="73"/>
        <v>4.8863157894736844</v>
      </c>
      <c r="BB130" s="8">
        <f t="shared" si="102"/>
        <v>0.32607670333012051</v>
      </c>
      <c r="BC130" s="8">
        <f t="shared" si="103"/>
        <v>5.8876173999010017E-2</v>
      </c>
      <c r="BD130" s="8"/>
      <c r="BE130" s="32">
        <v>90668.31</v>
      </c>
      <c r="BF130" s="32">
        <v>51.75</v>
      </c>
      <c r="BG130" s="32">
        <v>231.34630000000001</v>
      </c>
      <c r="BH130" s="8">
        <f t="shared" si="74"/>
        <v>4.4704599033816423</v>
      </c>
      <c r="BI130" s="8">
        <f t="shared" si="104"/>
        <v>-2.0561783367977872E-5</v>
      </c>
      <c r="BJ130" s="8">
        <f t="shared" si="105"/>
        <v>-4.599922663869882E-6</v>
      </c>
      <c r="BK130" s="8"/>
      <c r="BL130" s="32">
        <v>3978.4900000000002</v>
      </c>
      <c r="BM130" s="32">
        <v>48.025000000000006</v>
      </c>
      <c r="BN130" s="32">
        <v>61.615919999999996</v>
      </c>
      <c r="BO130" s="8">
        <f t="shared" si="75"/>
        <v>1.2829967725143152</v>
      </c>
      <c r="BP130" s="8">
        <f t="shared" si="106"/>
        <v>4.9843172126261479E-2</v>
      </c>
      <c r="BQ130" s="8">
        <f t="shared" si="107"/>
        <v>3.875838028167583E-2</v>
      </c>
      <c r="BR130" s="8"/>
      <c r="BS130" s="32">
        <v>66361.31</v>
      </c>
      <c r="BT130" s="32">
        <v>27.01</v>
      </c>
      <c r="BU130" s="32">
        <v>181.6422</v>
      </c>
      <c r="BV130" s="8">
        <f t="shared" si="76"/>
        <v>6.7249981488337651</v>
      </c>
      <c r="BW130" s="8">
        <f t="shared" si="108"/>
        <v>1.363307078017546</v>
      </c>
      <c r="BX130" s="8">
        <f t="shared" si="109"/>
        <v>0.18917728890325947</v>
      </c>
      <c r="BY130" s="8"/>
      <c r="BZ130" s="32">
        <v>2125.0300000000002</v>
      </c>
      <c r="CA130" s="32">
        <v>31.874400000000001</v>
      </c>
      <c r="CB130" s="32">
        <v>83.200059999999993</v>
      </c>
      <c r="CC130" s="8">
        <f t="shared" si="77"/>
        <v>2.6102470948472751</v>
      </c>
      <c r="CD130" s="8">
        <f t="shared" si="110"/>
        <v>-1.4053699652563594</v>
      </c>
      <c r="CE130" s="8">
        <f t="shared" si="111"/>
        <v>-0.55476834048210044</v>
      </c>
      <c r="CF130" s="8"/>
      <c r="CG130" s="32">
        <v>1854.27</v>
      </c>
      <c r="CH130" s="32">
        <v>43.050000000000004</v>
      </c>
      <c r="CI130" s="8">
        <f t="shared" si="78"/>
        <v>3.3679628339140533</v>
      </c>
      <c r="CJ130" s="32">
        <v>144.99080000000001</v>
      </c>
      <c r="CK130" s="8">
        <f t="shared" si="79"/>
        <v>1.4227112777954016</v>
      </c>
      <c r="CL130" s="26">
        <f t="shared" si="80"/>
        <v>1.4530894545454762</v>
      </c>
      <c r="CM130" s="26"/>
      <c r="CN130" s="32">
        <v>3147.69</v>
      </c>
      <c r="CO130" s="32">
        <v>48.475000000000001</v>
      </c>
      <c r="CP130" s="32">
        <v>135.43629999999999</v>
      </c>
      <c r="CQ130" s="8">
        <f t="shared" si="81"/>
        <v>2.7939412068076326</v>
      </c>
      <c r="CR130" s="8">
        <f t="shared" si="112"/>
        <v>-0.28964125129550283</v>
      </c>
      <c r="CS130" s="8">
        <f t="shared" si="113"/>
        <v>-0.10387977819239769</v>
      </c>
      <c r="CT130" s="8"/>
      <c r="CU130" s="32">
        <v>24177.83</v>
      </c>
      <c r="CV130" s="32">
        <v>15.3</v>
      </c>
      <c r="CW130" s="32">
        <v>85.887630000000001</v>
      </c>
      <c r="CX130" s="8">
        <f t="shared" si="82"/>
        <v>5.6135705882352935</v>
      </c>
      <c r="CY130" s="8">
        <f t="shared" si="114"/>
        <v>2.7706698193695673E-4</v>
      </c>
      <c r="CZ130" s="8">
        <f t="shared" si="115"/>
        <v>4.8007425740514975E-5</v>
      </c>
      <c r="DA130" s="8"/>
      <c r="DB130" s="32">
        <v>10018.620000000001</v>
      </c>
      <c r="DC130" s="32">
        <v>42.89</v>
      </c>
      <c r="DD130" s="32">
        <v>264.29509999999999</v>
      </c>
      <c r="DE130" s="8">
        <f t="shared" si="83"/>
        <v>6.1621613429703892</v>
      </c>
      <c r="DF130" s="8">
        <f t="shared" si="116"/>
        <v>-40.746374652511093</v>
      </c>
      <c r="DG130" s="8">
        <f t="shared" si="117"/>
        <v>-6.5005726789838301</v>
      </c>
      <c r="DH130" s="8"/>
      <c r="DI130" s="32">
        <v>1999.8</v>
      </c>
      <c r="DJ130" s="32">
        <v>29.625</v>
      </c>
      <c r="DK130" s="32">
        <v>95.197130000000001</v>
      </c>
      <c r="DL130" s="8">
        <f t="shared" si="84"/>
        <v>3.2134052320675104</v>
      </c>
      <c r="DM130" s="8">
        <f t="shared" si="118"/>
        <v>-1.1077981687582183E-4</v>
      </c>
      <c r="DN130" s="8">
        <f t="shared" si="119"/>
        <v>-3.5446428563012944E-5</v>
      </c>
      <c r="DO130" s="8"/>
      <c r="DP130" s="32">
        <v>24928.54</v>
      </c>
      <c r="DQ130" s="32">
        <v>19.260000000000002</v>
      </c>
      <c r="DR130" s="32">
        <v>140.14330000000001</v>
      </c>
      <c r="DS130" s="8">
        <f t="shared" si="85"/>
        <v>7.276391484942887</v>
      </c>
      <c r="DT130" s="8">
        <f t="shared" si="120"/>
        <v>2.1286985238891474E-4</v>
      </c>
      <c r="DU130" s="8">
        <f t="shared" si="121"/>
        <v>3.1095406363590428E-5</v>
      </c>
      <c r="DV130" s="8"/>
      <c r="DW130" s="32">
        <v>5800.43</v>
      </c>
      <c r="DX130" s="32">
        <v>69.081900000000005</v>
      </c>
      <c r="DY130" s="32">
        <v>167.36630000000002</v>
      </c>
      <c r="DZ130" s="8">
        <f t="shared" si="86"/>
        <v>2.4227228839971109</v>
      </c>
      <c r="EA130" s="8">
        <f t="shared" si="122"/>
        <v>-1.7825787724466047</v>
      </c>
      <c r="EB130" s="8">
        <f t="shared" si="123"/>
        <v>-0.71947830723078354</v>
      </c>
      <c r="EC130" s="8"/>
      <c r="ED130" s="32" t="s">
        <v>1</v>
      </c>
      <c r="EE130" s="32" t="s">
        <v>1</v>
      </c>
      <c r="EF130" s="32" t="e">
        <v>#VALUE!</v>
      </c>
      <c r="EG130" s="8" t="e">
        <f t="shared" si="87"/>
        <v>#VALUE!</v>
      </c>
      <c r="EH130" s="8" t="e">
        <f t="shared" si="124"/>
        <v>#VALUE!</v>
      </c>
      <c r="EI130" s="8" t="e">
        <f t="shared" si="125"/>
        <v>#VALUE!</v>
      </c>
      <c r="EJ130" s="8"/>
      <c r="EK130" s="32">
        <v>1483.92</v>
      </c>
      <c r="EL130" s="32">
        <v>49.153600000000004</v>
      </c>
      <c r="EM130" s="32">
        <v>150.0565</v>
      </c>
      <c r="EN130" s="8">
        <f t="shared" si="88"/>
        <v>3.0528079326844826</v>
      </c>
      <c r="EO130" s="8">
        <f t="shared" si="126"/>
        <v>5.3708995894821294</v>
      </c>
      <c r="EP130" s="8">
        <f t="shared" si="127"/>
        <v>1.7662260902074425</v>
      </c>
      <c r="EQ130" s="8"/>
      <c r="ER130" s="33">
        <v>2074.83</v>
      </c>
      <c r="ES130" s="33">
        <v>30.28</v>
      </c>
      <c r="ET130" s="33">
        <v>39.160690000000002</v>
      </c>
      <c r="EU130" s="1">
        <f t="shared" si="89"/>
        <v>1.2932856671070014</v>
      </c>
      <c r="EV130" s="1">
        <f t="shared" si="128"/>
        <v>-0.11739302940376968</v>
      </c>
      <c r="EW130" s="1">
        <f t="shared" si="129"/>
        <v>-9.5028720000005951E-2</v>
      </c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  <c r="IQ130" s="29"/>
      <c r="IR130" s="29"/>
      <c r="IS130" s="29"/>
      <c r="IT130" s="29"/>
    </row>
    <row r="131" spans="1:254" s="30" customFormat="1" ht="16.5" x14ac:dyDescent="0.3">
      <c r="A131" s="4">
        <v>37071</v>
      </c>
      <c r="B131" s="1">
        <v>48.900000000000006</v>
      </c>
      <c r="C131" s="8">
        <f t="shared" si="67"/>
        <v>9.9377668711656426</v>
      </c>
      <c r="D131" s="1">
        <v>485.95679999999999</v>
      </c>
      <c r="E131" s="2">
        <f t="shared" si="130"/>
        <v>61.133987596949289</v>
      </c>
      <c r="F131" s="8">
        <f t="shared" si="90"/>
        <v>2.3289094855005744E-5</v>
      </c>
      <c r="G131" s="26">
        <f t="shared" si="91"/>
        <v>2.3265306186126544E-5</v>
      </c>
      <c r="H131" s="1">
        <v>7930.3600000000006</v>
      </c>
      <c r="I131" s="1"/>
      <c r="J131" s="1">
        <v>36.5</v>
      </c>
      <c r="K131" s="8">
        <f t="shared" si="68"/>
        <v>10.764200000000001</v>
      </c>
      <c r="L131" s="1">
        <v>392.89330000000001</v>
      </c>
      <c r="M131" s="2">
        <f t="shared" si="92"/>
        <v>36.498481227906986</v>
      </c>
      <c r="N131" s="8">
        <f t="shared" si="93"/>
        <v>-8.0153512560423578E-5</v>
      </c>
      <c r="O131" s="26">
        <f t="shared" si="94"/>
        <v>-8.2307025181194149E-5</v>
      </c>
      <c r="P131" s="1">
        <v>37539.1</v>
      </c>
      <c r="Q131" s="1"/>
      <c r="R131" s="1">
        <v>3466.2400000000002</v>
      </c>
      <c r="S131" s="1">
        <v>22.5</v>
      </c>
      <c r="T131" s="1">
        <v>111.9316</v>
      </c>
      <c r="U131" s="2">
        <f t="shared" si="66"/>
        <v>4.9747377777777775</v>
      </c>
      <c r="V131" s="2">
        <f t="shared" si="95"/>
        <v>-7.1115665258078835E-5</v>
      </c>
      <c r="W131" s="2">
        <f t="shared" si="69"/>
        <v>-1.3924050617397654E-5</v>
      </c>
      <c r="X131" s="1"/>
      <c r="Y131" s="31">
        <v>44.2</v>
      </c>
      <c r="Z131" s="1">
        <v>64.705950000000001</v>
      </c>
      <c r="AA131" s="2">
        <f t="shared" si="70"/>
        <v>1.4639355203619908</v>
      </c>
      <c r="AB131" s="2">
        <f t="shared" si="96"/>
        <v>-8.8866518107453105E-6</v>
      </c>
      <c r="AC131" s="2">
        <f t="shared" si="97"/>
        <v>-6.0321715802391651E-6</v>
      </c>
      <c r="AD131" s="1">
        <v>5982.8</v>
      </c>
      <c r="AE131" s="1"/>
      <c r="AF131" s="32">
        <v>1714.32</v>
      </c>
      <c r="AG131" s="32">
        <v>1224.42</v>
      </c>
      <c r="AH131" s="32">
        <v>11028.47</v>
      </c>
      <c r="AI131" s="32"/>
      <c r="AJ131" s="32">
        <v>3291.4700000000003</v>
      </c>
      <c r="AK131" s="32">
        <v>28.6</v>
      </c>
      <c r="AL131" s="32">
        <v>55.585260000000005</v>
      </c>
      <c r="AM131" s="7">
        <f t="shared" si="71"/>
        <v>1.9435405594405595</v>
      </c>
      <c r="AN131" s="7">
        <f t="shared" si="98"/>
        <v>4.007389472765794E-2</v>
      </c>
      <c r="AO131" s="7">
        <f t="shared" si="99"/>
        <v>2.0366480218280802E-2</v>
      </c>
      <c r="AP131" s="7"/>
      <c r="AQ131" s="32">
        <v>7575.28</v>
      </c>
      <c r="AR131" s="32">
        <v>43.675000000000004</v>
      </c>
      <c r="AS131" s="32">
        <v>301.90229999999997</v>
      </c>
      <c r="AT131" s="32">
        <f t="shared" si="72"/>
        <v>6.9124739553520307</v>
      </c>
      <c r="AU131" s="32">
        <f t="shared" si="100"/>
        <v>-4.6792678558363755E-4</v>
      </c>
      <c r="AV131" s="32">
        <f t="shared" si="101"/>
        <v>-6.7154929652701867E-5</v>
      </c>
      <c r="AW131" s="32"/>
      <c r="AX131" s="32">
        <v>354.42</v>
      </c>
      <c r="AY131" s="32">
        <v>1.6607000000000001</v>
      </c>
      <c r="AZ131" s="32">
        <v>8.1147799999999997</v>
      </c>
      <c r="BA131" s="8">
        <f t="shared" si="73"/>
        <v>4.8863611729993375</v>
      </c>
      <c r="BB131" s="8">
        <f t="shared" si="102"/>
        <v>3.4214140771079781E-4</v>
      </c>
      <c r="BC131" s="8">
        <f t="shared" si="103"/>
        <v>7.5368421051713597E-5</v>
      </c>
      <c r="BD131" s="8"/>
      <c r="BE131" s="32">
        <v>85619.94</v>
      </c>
      <c r="BF131" s="32">
        <v>48.800000000000004</v>
      </c>
      <c r="BG131" s="32">
        <v>218.18260000000001</v>
      </c>
      <c r="BH131" s="8">
        <f t="shared" si="74"/>
        <v>4.4709549180327866</v>
      </c>
      <c r="BI131" s="8">
        <f t="shared" si="104"/>
        <v>0.11126169580637023</v>
      </c>
      <c r="BJ131" s="8">
        <f t="shared" si="105"/>
        <v>2.4156714975827498E-2</v>
      </c>
      <c r="BK131" s="8"/>
      <c r="BL131" s="32">
        <v>3748.61</v>
      </c>
      <c r="BM131" s="32">
        <v>45.25</v>
      </c>
      <c r="BN131" s="32">
        <v>58.055639999999997</v>
      </c>
      <c r="BO131" s="8">
        <f t="shared" si="75"/>
        <v>1.2829975690607733</v>
      </c>
      <c r="BP131" s="8">
        <f t="shared" si="106"/>
        <v>4.7661978628212636E-5</v>
      </c>
      <c r="BQ131" s="8">
        <f t="shared" si="107"/>
        <v>3.6043727232204503E-5</v>
      </c>
      <c r="BR131" s="8"/>
      <c r="BS131" s="32">
        <v>71864.81</v>
      </c>
      <c r="BT131" s="32">
        <v>29.25</v>
      </c>
      <c r="BU131" s="32">
        <v>196.70620000000002</v>
      </c>
      <c r="BV131" s="8">
        <f t="shared" si="76"/>
        <v>6.7249982905982915</v>
      </c>
      <c r="BW131" s="8">
        <f t="shared" si="108"/>
        <v>2.6818190858782923E-5</v>
      </c>
      <c r="BX131" s="8">
        <f t="shared" si="109"/>
        <v>4.1466123885669504E-6</v>
      </c>
      <c r="BY131" s="8"/>
      <c r="BZ131" s="32">
        <v>2110.4700000000003</v>
      </c>
      <c r="CA131" s="32">
        <v>31.656000000000002</v>
      </c>
      <c r="CB131" s="32">
        <v>82.630250000000004</v>
      </c>
      <c r="CC131" s="8">
        <f t="shared" si="77"/>
        <v>2.6102555597675003</v>
      </c>
      <c r="CD131" s="8">
        <f t="shared" si="110"/>
        <v>7.018701725363505E-4</v>
      </c>
      <c r="CE131" s="8">
        <f t="shared" si="111"/>
        <v>2.67965514650359E-4</v>
      </c>
      <c r="CF131" s="8"/>
      <c r="CG131" s="32">
        <v>1725.48</v>
      </c>
      <c r="CH131" s="32">
        <v>40.06</v>
      </c>
      <c r="CI131" s="8">
        <f t="shared" si="78"/>
        <v>3.3679630554168747</v>
      </c>
      <c r="CJ131" s="32">
        <v>134.92060000000001</v>
      </c>
      <c r="CK131" s="8">
        <f t="shared" si="79"/>
        <v>-9.2045497440285134E-6</v>
      </c>
      <c r="CL131" s="26">
        <f t="shared" si="80"/>
        <v>-8.8734030274650877E-6</v>
      </c>
      <c r="CM131" s="26"/>
      <c r="CN131" s="32">
        <v>3246.7200000000003</v>
      </c>
      <c r="CO131" s="32">
        <v>50</v>
      </c>
      <c r="CP131" s="32">
        <v>139.6968</v>
      </c>
      <c r="CQ131" s="8">
        <f t="shared" si="81"/>
        <v>2.793936</v>
      </c>
      <c r="CR131" s="8">
        <f t="shared" si="112"/>
        <v>-7.1628256253145105E-4</v>
      </c>
      <c r="CS131" s="8">
        <f t="shared" si="113"/>
        <v>-2.6034038162414674E-4</v>
      </c>
      <c r="CT131" s="8"/>
      <c r="CU131" s="32">
        <v>30024.760000000002</v>
      </c>
      <c r="CV131" s="32">
        <v>19</v>
      </c>
      <c r="CW131" s="32">
        <v>106.65780000000001</v>
      </c>
      <c r="CX131" s="8">
        <f t="shared" si="82"/>
        <v>5.6135684210526318</v>
      </c>
      <c r="CY131" s="8">
        <f t="shared" si="114"/>
        <v>-2.0864055874971334E-4</v>
      </c>
      <c r="CZ131" s="8">
        <f t="shared" si="115"/>
        <v>-4.1176470585213565E-5</v>
      </c>
      <c r="DA131" s="8"/>
      <c r="DB131" s="32">
        <v>9355.2199999999993</v>
      </c>
      <c r="DC131" s="32">
        <v>40.050000000000004</v>
      </c>
      <c r="DD131" s="32">
        <v>246.7945</v>
      </c>
      <c r="DE131" s="8">
        <f t="shared" si="83"/>
        <v>6.1621598002496869</v>
      </c>
      <c r="DF131" s="8">
        <f t="shared" si="116"/>
        <v>-3.942342533242602E-4</v>
      </c>
      <c r="DG131" s="8">
        <f t="shared" si="117"/>
        <v>-6.1785964113880709E-5</v>
      </c>
      <c r="DH131" s="8"/>
      <c r="DI131" s="32">
        <v>2026.1200000000001</v>
      </c>
      <c r="DJ131" s="32">
        <v>30.015000000000001</v>
      </c>
      <c r="DK131" s="32">
        <v>96.167059999999992</v>
      </c>
      <c r="DL131" s="8">
        <f t="shared" si="84"/>
        <v>3.203966683325004</v>
      </c>
      <c r="DM131" s="8">
        <f t="shared" si="118"/>
        <v>-0.90310011744262608</v>
      </c>
      <c r="DN131" s="8">
        <f t="shared" si="119"/>
        <v>-0.28329804050634078</v>
      </c>
      <c r="DO131" s="8"/>
      <c r="DP131" s="32">
        <v>23556.57</v>
      </c>
      <c r="DQ131" s="32">
        <v>18.2</v>
      </c>
      <c r="DR131" s="32">
        <v>133.20520000000002</v>
      </c>
      <c r="DS131" s="8">
        <f t="shared" si="85"/>
        <v>7.3189670329670342</v>
      </c>
      <c r="DT131" s="8">
        <f t="shared" si="120"/>
        <v>5.8189810945393017</v>
      </c>
      <c r="DU131" s="8">
        <f t="shared" si="121"/>
        <v>0.77487497403949046</v>
      </c>
      <c r="DV131" s="8"/>
      <c r="DW131" s="32">
        <v>5078.8500000000004</v>
      </c>
      <c r="DX131" s="32">
        <v>60.488100000000003</v>
      </c>
      <c r="DY131" s="32">
        <v>146.54589999999999</v>
      </c>
      <c r="DZ131" s="8">
        <f t="shared" si="86"/>
        <v>2.4227228165539998</v>
      </c>
      <c r="EA131" s="8">
        <f t="shared" si="122"/>
        <v>-1.0585607689472142E-5</v>
      </c>
      <c r="EB131" s="8">
        <f t="shared" si="123"/>
        <v>-4.0795056612807912E-6</v>
      </c>
      <c r="EC131" s="8"/>
      <c r="ED131" s="32" t="s">
        <v>1</v>
      </c>
      <c r="EE131" s="32" t="s">
        <v>1</v>
      </c>
      <c r="EF131" s="32" t="e">
        <v>#VALUE!</v>
      </c>
      <c r="EG131" s="8" t="e">
        <f t="shared" si="87"/>
        <v>#VALUE!</v>
      </c>
      <c r="EH131" s="8" t="e">
        <f t="shared" si="124"/>
        <v>#VALUE!</v>
      </c>
      <c r="EI131" s="8" t="e">
        <f t="shared" si="125"/>
        <v>#VALUE!</v>
      </c>
      <c r="EJ131" s="8"/>
      <c r="EK131" s="32">
        <v>1447.39</v>
      </c>
      <c r="EL131" s="32">
        <v>47.943800000000003</v>
      </c>
      <c r="EM131" s="32">
        <v>146.36320000000001</v>
      </c>
      <c r="EN131" s="8">
        <f t="shared" si="88"/>
        <v>3.0528076623046148</v>
      </c>
      <c r="EO131" s="8">
        <f t="shared" si="126"/>
        <v>-4.0072959653851649E-5</v>
      </c>
      <c r="EP131" s="8">
        <f t="shared" si="127"/>
        <v>-1.2963038299229623E-5</v>
      </c>
      <c r="EQ131" s="8"/>
      <c r="ER131" s="33">
        <v>1854.19</v>
      </c>
      <c r="ES131" s="33">
        <v>27.060000000000002</v>
      </c>
      <c r="ET131" s="33">
        <v>34.996310000000001</v>
      </c>
      <c r="EU131" s="1">
        <f t="shared" si="89"/>
        <v>1.2932856614929784</v>
      </c>
      <c r="EV131" s="1">
        <f t="shared" si="128"/>
        <v>-2.0815955270414579E-7</v>
      </c>
      <c r="EW131" s="1">
        <f t="shared" si="129"/>
        <v>-1.5191545710280252E-7</v>
      </c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  <c r="IS131" s="29"/>
      <c r="IT131" s="29"/>
    </row>
    <row r="132" spans="1:254" s="30" customFormat="1" ht="16.5" x14ac:dyDescent="0.3">
      <c r="A132" s="4">
        <v>37103</v>
      </c>
      <c r="B132" s="1">
        <v>43.5</v>
      </c>
      <c r="C132" s="8">
        <f t="shared" si="67"/>
        <v>9.9348459770114932</v>
      </c>
      <c r="D132" s="1">
        <v>432.16579999999999</v>
      </c>
      <c r="E132" s="2">
        <f t="shared" si="130"/>
        <v>54.562497895738325</v>
      </c>
      <c r="F132" s="8">
        <f t="shared" si="90"/>
        <v>0.13494530992170334</v>
      </c>
      <c r="G132" s="26">
        <f t="shared" si="91"/>
        <v>0.12705889570545281</v>
      </c>
      <c r="H132" s="1">
        <v>7077.9000000000005</v>
      </c>
      <c r="I132" s="1"/>
      <c r="J132" s="1">
        <v>33.094999999999999</v>
      </c>
      <c r="K132" s="8">
        <f t="shared" si="68"/>
        <v>10.764197008611573</v>
      </c>
      <c r="L132" s="1">
        <v>356.24110000000002</v>
      </c>
      <c r="M132" s="2">
        <f t="shared" si="92"/>
        <v>33.093618262325592</v>
      </c>
      <c r="N132" s="8">
        <f t="shared" si="93"/>
        <v>1.0409283881049447E-4</v>
      </c>
      <c r="O132" s="26">
        <f t="shared" si="94"/>
        <v>9.8999999984528131E-5</v>
      </c>
      <c r="P132" s="1">
        <v>34037.160000000003</v>
      </c>
      <c r="Q132" s="1"/>
      <c r="R132" s="1">
        <v>3435.4300000000003</v>
      </c>
      <c r="S132" s="1">
        <v>22.3</v>
      </c>
      <c r="T132" s="1">
        <v>110.9468</v>
      </c>
      <c r="U132" s="2">
        <f t="shared" si="66"/>
        <v>4.9751928251121074</v>
      </c>
      <c r="V132" s="2">
        <f t="shared" si="95"/>
        <v>5.0710110899854735E-2</v>
      </c>
      <c r="W132" s="2">
        <f t="shared" si="69"/>
        <v>1.0147555555542587E-2</v>
      </c>
      <c r="X132" s="1"/>
      <c r="Y132" s="31">
        <v>46.63</v>
      </c>
      <c r="Z132" s="1">
        <v>68.507999999999996</v>
      </c>
      <c r="AA132" s="2">
        <f t="shared" si="70"/>
        <v>1.4691829294445633</v>
      </c>
      <c r="AB132" s="2">
        <f t="shared" si="96"/>
        <v>0.34951404557767846</v>
      </c>
      <c r="AC132" s="2">
        <f t="shared" si="97"/>
        <v>0.24468668552035444</v>
      </c>
      <c r="AD132" s="1">
        <v>6311.72</v>
      </c>
      <c r="AE132" s="1"/>
      <c r="AF132" s="32">
        <v>1697.44</v>
      </c>
      <c r="AG132" s="32">
        <v>1211.23</v>
      </c>
      <c r="AH132" s="32">
        <v>10931.2</v>
      </c>
      <c r="AI132" s="32"/>
      <c r="AJ132" s="32">
        <v>2838.03</v>
      </c>
      <c r="AK132" s="32">
        <v>24.66</v>
      </c>
      <c r="AL132" s="32">
        <v>47.927700000000002</v>
      </c>
      <c r="AM132" s="7">
        <f t="shared" si="71"/>
        <v>1.9435401459854016</v>
      </c>
      <c r="AN132" s="7">
        <f t="shared" si="98"/>
        <v>-2.1398983610140834E-5</v>
      </c>
      <c r="AO132" s="7">
        <f t="shared" si="99"/>
        <v>-1.0195804194701452E-5</v>
      </c>
      <c r="AP132" s="7"/>
      <c r="AQ132" s="32">
        <v>7243.12</v>
      </c>
      <c r="AR132" s="32">
        <v>41.760000000000005</v>
      </c>
      <c r="AS132" s="32">
        <v>288.66510000000005</v>
      </c>
      <c r="AT132" s="32">
        <f t="shared" si="72"/>
        <v>6.9124784482758628</v>
      </c>
      <c r="AU132" s="32">
        <f t="shared" si="100"/>
        <v>1.326687172957416E-3</v>
      </c>
      <c r="AV132" s="32">
        <f t="shared" si="101"/>
        <v>1.8762449921894131E-4</v>
      </c>
      <c r="AW132" s="32"/>
      <c r="AX132" s="32">
        <v>286.43</v>
      </c>
      <c r="AY132" s="32">
        <v>1.3421000000000001</v>
      </c>
      <c r="AZ132" s="32">
        <v>6.5581300000000002</v>
      </c>
      <c r="BA132" s="8">
        <f t="shared" si="73"/>
        <v>4.8864689665449665</v>
      </c>
      <c r="BB132" s="8">
        <f t="shared" si="102"/>
        <v>7.9082249679807929E-4</v>
      </c>
      <c r="BC132" s="8">
        <f t="shared" si="103"/>
        <v>1.4466971758952951E-4</v>
      </c>
      <c r="BD132" s="8"/>
      <c r="BE132" s="32">
        <v>98077</v>
      </c>
      <c r="BF132" s="32">
        <v>55.900000000000006</v>
      </c>
      <c r="BG132" s="32">
        <v>249.7029</v>
      </c>
      <c r="BH132" s="8">
        <f t="shared" si="74"/>
        <v>4.4669570661896243</v>
      </c>
      <c r="BI132" s="8">
        <f t="shared" si="104"/>
        <v>-0.93526845428194749</v>
      </c>
      <c r="BJ132" s="8">
        <f t="shared" si="105"/>
        <v>-0.22347991803279044</v>
      </c>
      <c r="BK132" s="8"/>
      <c r="BL132" s="32">
        <v>3785.4700000000003</v>
      </c>
      <c r="BM132" s="32">
        <v>45.695</v>
      </c>
      <c r="BN132" s="32">
        <v>58.714109999999998</v>
      </c>
      <c r="BO132" s="8">
        <f t="shared" si="75"/>
        <v>1.2849132290184921</v>
      </c>
      <c r="BP132" s="8">
        <f t="shared" si="106"/>
        <v>0.11184556717391783</v>
      </c>
      <c r="BQ132" s="8">
        <f t="shared" si="107"/>
        <v>8.7536081767953466E-2</v>
      </c>
      <c r="BR132" s="8"/>
      <c r="BS132" s="32">
        <v>73240.69</v>
      </c>
      <c r="BT132" s="32">
        <v>29.810000000000002</v>
      </c>
      <c r="BU132" s="32">
        <v>200.5616</v>
      </c>
      <c r="BV132" s="8">
        <f t="shared" si="76"/>
        <v>6.7279973163367988</v>
      </c>
      <c r="BW132" s="8">
        <f t="shared" si="108"/>
        <v>0.59570817864008507</v>
      </c>
      <c r="BX132" s="8">
        <f t="shared" si="109"/>
        <v>8.940095726492725E-2</v>
      </c>
      <c r="BY132" s="8"/>
      <c r="BZ132" s="32">
        <v>2362.21</v>
      </c>
      <c r="CA132" s="32">
        <v>35.238399999999999</v>
      </c>
      <c r="CB132" s="32">
        <v>92.048380000000009</v>
      </c>
      <c r="CC132" s="8">
        <f t="shared" si="77"/>
        <v>2.6121611650926266</v>
      </c>
      <c r="CD132" s="8">
        <f t="shared" si="110"/>
        <v>0.16643426375688261</v>
      </c>
      <c r="CE132" s="8">
        <f t="shared" si="111"/>
        <v>6.7150482688926871E-2</v>
      </c>
      <c r="CF132" s="8"/>
      <c r="CG132" s="32">
        <v>1951.98</v>
      </c>
      <c r="CH132" s="32">
        <v>45.03</v>
      </c>
      <c r="CI132" s="8">
        <f t="shared" si="78"/>
        <v>3.3619142793693091</v>
      </c>
      <c r="CJ132" s="32">
        <v>151.387</v>
      </c>
      <c r="CK132" s="8">
        <f t="shared" si="79"/>
        <v>0.25734517694367831</v>
      </c>
      <c r="CL132" s="26">
        <f t="shared" si="80"/>
        <v>0.27237638542187526</v>
      </c>
      <c r="CM132" s="26"/>
      <c r="CN132" s="32">
        <v>3512.9500000000003</v>
      </c>
      <c r="CO132" s="32">
        <v>54.1</v>
      </c>
      <c r="CP132" s="32">
        <v>168.7834</v>
      </c>
      <c r="CQ132" s="8">
        <f t="shared" si="81"/>
        <v>3.1198410351201478</v>
      </c>
      <c r="CR132" s="8">
        <f t="shared" si="112"/>
        <v>50.267625207435103</v>
      </c>
      <c r="CS132" s="8">
        <f t="shared" si="113"/>
        <v>17.631462399999997</v>
      </c>
      <c r="CT132" s="8"/>
      <c r="CU132" s="32">
        <v>28570.91</v>
      </c>
      <c r="CV132" s="32">
        <v>18.080000000000002</v>
      </c>
      <c r="CW132" s="32">
        <v>101.2244</v>
      </c>
      <c r="CX132" s="8">
        <f t="shared" si="82"/>
        <v>5.5986946902654866</v>
      </c>
      <c r="CY132" s="8">
        <f t="shared" si="114"/>
        <v>-1.5459919391197334</v>
      </c>
      <c r="CZ132" s="8">
        <f t="shared" si="115"/>
        <v>-0.2689170526315996</v>
      </c>
      <c r="DA132" s="8"/>
      <c r="DB132" s="32">
        <v>9628.52</v>
      </c>
      <c r="DC132" s="32">
        <v>41.22</v>
      </c>
      <c r="DD132" s="32">
        <v>254.00430000000003</v>
      </c>
      <c r="DE132" s="8">
        <f t="shared" si="83"/>
        <v>6.162161572052403</v>
      </c>
      <c r="DF132" s="8">
        <f t="shared" si="116"/>
        <v>4.4365833702969955E-4</v>
      </c>
      <c r="DG132" s="8">
        <f t="shared" si="117"/>
        <v>7.3033707921332791E-5</v>
      </c>
      <c r="DH132" s="8"/>
      <c r="DI132" s="32">
        <v>2147.29</v>
      </c>
      <c r="DJ132" s="32">
        <v>31.810000000000002</v>
      </c>
      <c r="DK132" s="32">
        <v>102.0111</v>
      </c>
      <c r="DL132" s="8">
        <f t="shared" si="84"/>
        <v>3.2068877711411505</v>
      </c>
      <c r="DM132" s="8">
        <f t="shared" si="118"/>
        <v>0.28944790430116862</v>
      </c>
      <c r="DN132" s="8">
        <f t="shared" si="119"/>
        <v>9.2919803431616543E-2</v>
      </c>
      <c r="DO132" s="8"/>
      <c r="DP132" s="32">
        <v>24876.760000000002</v>
      </c>
      <c r="DQ132" s="32">
        <v>19.220000000000002</v>
      </c>
      <c r="DR132" s="32">
        <v>140.6704</v>
      </c>
      <c r="DS132" s="8">
        <f t="shared" si="85"/>
        <v>7.3189594172736721</v>
      </c>
      <c r="DT132" s="8">
        <f t="shared" si="120"/>
        <v>-1.042876294489045E-3</v>
      </c>
      <c r="DU132" s="8">
        <f t="shared" si="121"/>
        <v>-1.4637362642577756E-4</v>
      </c>
      <c r="DV132" s="8"/>
      <c r="DW132" s="32">
        <v>5402.29</v>
      </c>
      <c r="DX132" s="32">
        <v>64.34020000000001</v>
      </c>
      <c r="DY132" s="32">
        <v>155.636</v>
      </c>
      <c r="DZ132" s="8">
        <f t="shared" si="86"/>
        <v>2.4189542463343288</v>
      </c>
      <c r="EA132" s="8">
        <f t="shared" si="122"/>
        <v>-0.56939685463180456</v>
      </c>
      <c r="EB132" s="8">
        <f t="shared" si="123"/>
        <v>-0.24247056164766256</v>
      </c>
      <c r="EC132" s="8"/>
      <c r="ED132" s="32" t="s">
        <v>1</v>
      </c>
      <c r="EE132" s="32" t="s">
        <v>1</v>
      </c>
      <c r="EF132" s="32" t="e">
        <v>#VALUE!</v>
      </c>
      <c r="EG132" s="8" t="e">
        <f t="shared" si="87"/>
        <v>#VALUE!</v>
      </c>
      <c r="EH132" s="8" t="e">
        <f t="shared" si="124"/>
        <v>#VALUE!</v>
      </c>
      <c r="EI132" s="8" t="e">
        <f t="shared" si="125"/>
        <v>#VALUE!</v>
      </c>
      <c r="EJ132" s="8"/>
      <c r="EK132" s="32">
        <v>1475.57</v>
      </c>
      <c r="EL132" s="32">
        <v>48.526299999999999</v>
      </c>
      <c r="EM132" s="32">
        <v>148.1414</v>
      </c>
      <c r="EN132" s="8">
        <f t="shared" si="88"/>
        <v>3.0528064163144522</v>
      </c>
      <c r="EO132" s="8">
        <f t="shared" si="126"/>
        <v>-1.8347491722046385E-4</v>
      </c>
      <c r="EP132" s="8">
        <f t="shared" si="127"/>
        <v>-6.0463292425261272E-5</v>
      </c>
      <c r="EQ132" s="8"/>
      <c r="ER132" s="33">
        <v>1996.71</v>
      </c>
      <c r="ES132" s="33">
        <v>29.14</v>
      </c>
      <c r="ET132" s="33">
        <v>37.507719999999999</v>
      </c>
      <c r="EU132" s="1">
        <f t="shared" si="89"/>
        <v>1.2871557995881948</v>
      </c>
      <c r="EV132" s="1">
        <f t="shared" si="128"/>
        <v>-0.22221984572014347</v>
      </c>
      <c r="EW132" s="1">
        <f t="shared" si="129"/>
        <v>-0.17862417590539881</v>
      </c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  <c r="IQ132" s="29"/>
      <c r="IR132" s="29"/>
      <c r="IS132" s="29"/>
      <c r="IT132" s="29"/>
    </row>
    <row r="133" spans="1:254" s="30" customFormat="1" ht="16.5" x14ac:dyDescent="0.3">
      <c r="A133" s="4">
        <v>37134</v>
      </c>
      <c r="B133" s="1">
        <v>40.980000000000004</v>
      </c>
      <c r="C133" s="8">
        <f t="shared" si="67"/>
        <v>9.93484382625671</v>
      </c>
      <c r="D133" s="1">
        <v>407.12990000000002</v>
      </c>
      <c r="E133" s="2">
        <f t="shared" si="130"/>
        <v>51.401636480319958</v>
      </c>
      <c r="F133" s="8">
        <f t="shared" si="90"/>
        <v>9.0847882040634439E-5</v>
      </c>
      <c r="G133" s="26">
        <f t="shared" si="91"/>
        <v>8.8137931058440699E-5</v>
      </c>
      <c r="H133" s="1">
        <v>6667.87</v>
      </c>
      <c r="I133" s="1"/>
      <c r="J133" s="1">
        <v>28.525000000000002</v>
      </c>
      <c r="K133" s="8">
        <f t="shared" si="68"/>
        <v>10.764196319018405</v>
      </c>
      <c r="L133" s="1">
        <v>307.0487</v>
      </c>
      <c r="M133" s="2">
        <f t="shared" si="92"/>
        <v>28.523809406511635</v>
      </c>
      <c r="N133" s="8">
        <f t="shared" si="93"/>
        <v>2.1246365516738309E-5</v>
      </c>
      <c r="O133" s="26">
        <f t="shared" si="94"/>
        <v>1.9670645158953448E-5</v>
      </c>
      <c r="P133" s="1">
        <v>29337.06</v>
      </c>
      <c r="Q133" s="1"/>
      <c r="R133" s="1">
        <v>3748.9300000000003</v>
      </c>
      <c r="S133" s="1">
        <v>24.335000000000001</v>
      </c>
      <c r="T133" s="1">
        <v>121.07130000000001</v>
      </c>
      <c r="U133" s="2">
        <f t="shared" ref="U133:U196" si="131">T133/S133</f>
        <v>4.9751921101294432</v>
      </c>
      <c r="V133" s="2">
        <f t="shared" si="95"/>
        <v>-8.294445963857267E-5</v>
      </c>
      <c r="W133" s="2">
        <f t="shared" si="69"/>
        <v>-1.73991031306997E-5</v>
      </c>
      <c r="X133" s="1"/>
      <c r="Y133" s="31">
        <v>47</v>
      </c>
      <c r="Z133" s="1">
        <v>83.332940000000008</v>
      </c>
      <c r="AA133" s="2">
        <f t="shared" si="70"/>
        <v>1.7730412765957448</v>
      </c>
      <c r="AB133" s="2">
        <f t="shared" si="96"/>
        <v>23.069068529140861</v>
      </c>
      <c r="AC133" s="2">
        <f t="shared" si="97"/>
        <v>14.281342316105521</v>
      </c>
      <c r="AD133" s="1">
        <v>6361.8</v>
      </c>
      <c r="AE133" s="1"/>
      <c r="AF133" s="32">
        <v>1591.18</v>
      </c>
      <c r="AG133" s="32">
        <v>1133.58</v>
      </c>
      <c r="AH133" s="32">
        <v>10251.23</v>
      </c>
      <c r="AI133" s="32"/>
      <c r="AJ133" s="32">
        <v>2671.15</v>
      </c>
      <c r="AK133" s="32">
        <v>23.21</v>
      </c>
      <c r="AL133" s="32">
        <v>45.027980000000007</v>
      </c>
      <c r="AM133" s="7">
        <f t="shared" si="71"/>
        <v>1.9400249892287809</v>
      </c>
      <c r="AN133" s="7">
        <f t="shared" si="98"/>
        <v>-0.16337689330913721</v>
      </c>
      <c r="AO133" s="7">
        <f t="shared" si="99"/>
        <v>-8.1586788321165393E-2</v>
      </c>
      <c r="AP133" s="7"/>
      <c r="AQ133" s="32">
        <v>7002.9800000000005</v>
      </c>
      <c r="AR133" s="32">
        <v>40.15</v>
      </c>
      <c r="AS133" s="32">
        <v>277.53590000000003</v>
      </c>
      <c r="AT133" s="32">
        <f t="shared" si="72"/>
        <v>6.9124757160647583</v>
      </c>
      <c r="AU133" s="32">
        <f t="shared" si="100"/>
        <v>-7.7349032978172444E-4</v>
      </c>
      <c r="AV133" s="32">
        <f t="shared" si="101"/>
        <v>-1.09698275847947E-4</v>
      </c>
      <c r="AW133" s="32"/>
      <c r="AX133" s="32">
        <v>282.78000000000003</v>
      </c>
      <c r="AY133" s="32">
        <v>1.325</v>
      </c>
      <c r="AZ133" s="32">
        <v>6.5075500000000002</v>
      </c>
      <c r="BA133" s="8">
        <f t="shared" si="73"/>
        <v>4.9113584905660383</v>
      </c>
      <c r="BB133" s="8">
        <f t="shared" si="102"/>
        <v>0.16259927810581876</v>
      </c>
      <c r="BC133" s="8">
        <f t="shared" si="103"/>
        <v>3.2978619327919109E-2</v>
      </c>
      <c r="BD133" s="8"/>
      <c r="BE133" s="32">
        <v>84304.06</v>
      </c>
      <c r="BF133" s="32">
        <v>48.050000000000004</v>
      </c>
      <c r="BG133" s="32">
        <v>214.63730000000001</v>
      </c>
      <c r="BH133" s="8">
        <f t="shared" si="74"/>
        <v>4.4669573361082202</v>
      </c>
      <c r="BI133" s="8">
        <f t="shared" si="104"/>
        <v>6.2667027406313196E-5</v>
      </c>
      <c r="BJ133" s="8">
        <f t="shared" si="105"/>
        <v>1.2969588553346512E-5</v>
      </c>
      <c r="BK133" s="8"/>
      <c r="BL133" s="32">
        <v>3785.23</v>
      </c>
      <c r="BM133" s="32">
        <v>45.375</v>
      </c>
      <c r="BN133" s="32">
        <v>58.302950000000003</v>
      </c>
      <c r="BO133" s="8">
        <f t="shared" si="75"/>
        <v>1.2849134986225896</v>
      </c>
      <c r="BP133" s="8">
        <f t="shared" si="106"/>
        <v>1.5774139426200737E-5</v>
      </c>
      <c r="BQ133" s="8">
        <f t="shared" si="107"/>
        <v>1.2233285922869097E-5</v>
      </c>
      <c r="BR133" s="8"/>
      <c r="BS133" s="32">
        <v>68738.75</v>
      </c>
      <c r="BT133" s="32">
        <v>27.96</v>
      </c>
      <c r="BU133" s="32">
        <v>188.11480000000003</v>
      </c>
      <c r="BV133" s="8">
        <f t="shared" si="76"/>
        <v>6.7279971387696715</v>
      </c>
      <c r="BW133" s="8">
        <f t="shared" si="108"/>
        <v>-3.450807588391527E-5</v>
      </c>
      <c r="BX133" s="8">
        <f t="shared" si="109"/>
        <v>-4.9647768740612719E-6</v>
      </c>
      <c r="BY133" s="8"/>
      <c r="BZ133" s="32">
        <v>2466.31</v>
      </c>
      <c r="CA133" s="32">
        <v>36.791499999999999</v>
      </c>
      <c r="CB133" s="32">
        <v>96.105130000000003</v>
      </c>
      <c r="CC133" s="8">
        <f t="shared" si="77"/>
        <v>2.612155796855252</v>
      </c>
      <c r="CD133" s="8">
        <f t="shared" si="110"/>
        <v>-5.0502635227449115E-4</v>
      </c>
      <c r="CE133" s="8">
        <f t="shared" si="111"/>
        <v>-1.9750550535668765E-4</v>
      </c>
      <c r="CF133" s="8"/>
      <c r="CG133" s="32">
        <v>1773.38</v>
      </c>
      <c r="CH133" s="32">
        <v>40.910000000000004</v>
      </c>
      <c r="CI133" s="8">
        <f t="shared" si="78"/>
        <v>3.3619139574676113</v>
      </c>
      <c r="CJ133" s="32">
        <v>137.5359</v>
      </c>
      <c r="CK133" s="8">
        <f t="shared" si="79"/>
        <v>1.3832115951966094E-5</v>
      </c>
      <c r="CL133" s="26">
        <f t="shared" si="80"/>
        <v>1.316899846237618E-5</v>
      </c>
      <c r="CM133" s="26"/>
      <c r="CN133" s="32">
        <v>3434.15</v>
      </c>
      <c r="CO133" s="32">
        <v>52.71</v>
      </c>
      <c r="CP133" s="32">
        <v>164.44680000000002</v>
      </c>
      <c r="CQ133" s="8">
        <f t="shared" si="81"/>
        <v>3.1198406374501997</v>
      </c>
      <c r="CR133" s="8">
        <f t="shared" si="112"/>
        <v>-6.6257818166731263E-5</v>
      </c>
      <c r="CS133" s="8">
        <f t="shared" si="113"/>
        <v>-2.0961182960022029E-5</v>
      </c>
      <c r="CT133" s="8"/>
      <c r="CU133" s="32">
        <v>19294.86</v>
      </c>
      <c r="CV133" s="32">
        <v>12.21</v>
      </c>
      <c r="CW133" s="32">
        <v>68.360060000000004</v>
      </c>
      <c r="CX133" s="8">
        <f t="shared" si="82"/>
        <v>5.5986945126945127</v>
      </c>
      <c r="CY133" s="8">
        <f t="shared" si="114"/>
        <v>-1.5056638862364204E-5</v>
      </c>
      <c r="CZ133" s="8">
        <f t="shared" si="115"/>
        <v>-2.1681415915963953E-6</v>
      </c>
      <c r="DA133" s="8"/>
      <c r="DB133" s="32">
        <v>8972.66</v>
      </c>
      <c r="DC133" s="32">
        <v>38.31</v>
      </c>
      <c r="DD133" s="32">
        <v>236.07239999999999</v>
      </c>
      <c r="DE133" s="8">
        <f t="shared" si="83"/>
        <v>6.1621613155833979</v>
      </c>
      <c r="DF133" s="8">
        <f t="shared" si="116"/>
        <v>-6.2844741846703435E-5</v>
      </c>
      <c r="DG133" s="8">
        <f t="shared" si="117"/>
        <v>-9.825327559553898E-6</v>
      </c>
      <c r="DH133" s="8"/>
      <c r="DI133" s="32">
        <v>2075.7400000000002</v>
      </c>
      <c r="DJ133" s="32">
        <v>30.75</v>
      </c>
      <c r="DK133" s="32">
        <v>98.611750000000001</v>
      </c>
      <c r="DL133" s="8">
        <f t="shared" si="84"/>
        <v>3.2068861788617888</v>
      </c>
      <c r="DM133" s="8">
        <f t="shared" si="118"/>
        <v>-1.5972381176973072E-4</v>
      </c>
      <c r="DN133" s="8">
        <f t="shared" si="119"/>
        <v>-4.8962590373680115E-5</v>
      </c>
      <c r="DO133" s="8"/>
      <c r="DP133" s="32">
        <v>21136.18</v>
      </c>
      <c r="DQ133" s="32">
        <v>16.330000000000002</v>
      </c>
      <c r="DR133" s="32">
        <v>119.51860000000001</v>
      </c>
      <c r="DS133" s="8">
        <f t="shared" si="85"/>
        <v>7.318958971218616</v>
      </c>
      <c r="DT133" s="8">
        <f t="shared" si="120"/>
        <v>-5.8029309483129238E-5</v>
      </c>
      <c r="DU133" s="8">
        <f t="shared" si="121"/>
        <v>-7.2840790785733134E-6</v>
      </c>
      <c r="DV133" s="8"/>
      <c r="DW133" s="32">
        <v>5200.8599999999997</v>
      </c>
      <c r="DX133" s="32">
        <v>61.614400000000003</v>
      </c>
      <c r="DY133" s="32">
        <v>149.04239999999999</v>
      </c>
      <c r="DZ133" s="8">
        <f t="shared" si="86"/>
        <v>2.4189540107507335</v>
      </c>
      <c r="EA133" s="8">
        <f t="shared" si="122"/>
        <v>-3.5888616440865915E-5</v>
      </c>
      <c r="EB133" s="8">
        <f t="shared" si="123"/>
        <v>-1.4515341881349286E-5</v>
      </c>
      <c r="EC133" s="8"/>
      <c r="ED133" s="32" t="s">
        <v>1</v>
      </c>
      <c r="EE133" s="32" t="s">
        <v>1</v>
      </c>
      <c r="EF133" s="32" t="e">
        <v>#VALUE!</v>
      </c>
      <c r="EG133" s="8" t="e">
        <f t="shared" si="87"/>
        <v>#VALUE!</v>
      </c>
      <c r="EH133" s="8" t="e">
        <f t="shared" si="124"/>
        <v>#VALUE!</v>
      </c>
      <c r="EI133" s="8" t="e">
        <f t="shared" si="125"/>
        <v>#VALUE!</v>
      </c>
      <c r="EJ133" s="8"/>
      <c r="EK133" s="32">
        <v>1362.48</v>
      </c>
      <c r="EL133" s="32">
        <v>44.807300000000005</v>
      </c>
      <c r="EM133" s="32">
        <v>136.78810000000001</v>
      </c>
      <c r="EN133" s="8">
        <f t="shared" si="88"/>
        <v>3.0528083593521593</v>
      </c>
      <c r="EO133" s="8">
        <f t="shared" si="126"/>
        <v>2.7681438119325476E-4</v>
      </c>
      <c r="EP133" s="8">
        <f t="shared" si="127"/>
        <v>8.7062273442128912E-5</v>
      </c>
      <c r="EQ133" s="8"/>
      <c r="ER133" s="33">
        <v>2057.6999999999998</v>
      </c>
      <c r="ES133" s="33">
        <v>30.03</v>
      </c>
      <c r="ET133" s="33">
        <v>38.653289999999998</v>
      </c>
      <c r="EU133" s="1">
        <f t="shared" si="89"/>
        <v>1.2871558441558439</v>
      </c>
      <c r="EV133" s="1">
        <f t="shared" si="128"/>
        <v>1.697158585409362E-6</v>
      </c>
      <c r="EW133" s="1">
        <f t="shared" si="129"/>
        <v>1.3383665034005787E-6</v>
      </c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  <c r="IS133" s="29"/>
      <c r="IT133" s="29"/>
    </row>
    <row r="134" spans="1:254" s="30" customFormat="1" ht="16.5" x14ac:dyDescent="0.3">
      <c r="A134" s="4">
        <v>37162</v>
      </c>
      <c r="B134" s="1">
        <v>37.200000000000003</v>
      </c>
      <c r="C134" s="8">
        <f t="shared" ref="C134:C197" si="132">D134/B134</f>
        <v>9.9348413978494623</v>
      </c>
      <c r="D134" s="1">
        <v>369.57610000000005</v>
      </c>
      <c r="E134" s="2">
        <f t="shared" si="130"/>
        <v>46.870757527774686</v>
      </c>
      <c r="F134" s="8">
        <f t="shared" si="90"/>
        <v>9.4926439313933747E-5</v>
      </c>
      <c r="G134" s="26">
        <f t="shared" si="91"/>
        <v>9.0336749607899947E-5</v>
      </c>
      <c r="H134" s="1">
        <v>6080.12</v>
      </c>
      <c r="I134" s="1"/>
      <c r="J134" s="1">
        <v>25.585000000000001</v>
      </c>
      <c r="K134" s="8">
        <f t="shared" ref="K134:K197" si="133">L134/J134</f>
        <v>10.764197772132107</v>
      </c>
      <c r="L134" s="1">
        <v>275.40199999999999</v>
      </c>
      <c r="M134" s="2">
        <f t="shared" si="92"/>
        <v>25.583938906046516</v>
      </c>
      <c r="N134" s="8">
        <f t="shared" si="93"/>
        <v>-3.9313991214493529E-5</v>
      </c>
      <c r="O134" s="26">
        <f t="shared" si="94"/>
        <v>-3.7177914123276423E-5</v>
      </c>
      <c r="P134" s="1">
        <v>26313.37</v>
      </c>
      <c r="Q134" s="1"/>
      <c r="R134" s="1">
        <v>3621.6800000000003</v>
      </c>
      <c r="S134" s="1">
        <v>23.425000000000001</v>
      </c>
      <c r="T134" s="1">
        <v>116.5438</v>
      </c>
      <c r="U134" s="2">
        <f t="shared" si="131"/>
        <v>4.9751889007470655</v>
      </c>
      <c r="V134" s="2">
        <f t="shared" si="95"/>
        <v>-3.8129885729981975E-4</v>
      </c>
      <c r="W134" s="2">
        <f t="shared" ref="W134:W197" si="134">((T134-T133)-T133*(S134/S133-1))</f>
        <v>-7.5179782205836432E-5</v>
      </c>
      <c r="X134" s="1"/>
      <c r="Y134" s="31">
        <v>48.5</v>
      </c>
      <c r="Z134" s="1">
        <v>85.992559999999997</v>
      </c>
      <c r="AA134" s="2">
        <f t="shared" ref="AA134:AA197" si="135">Z134/Y134</f>
        <v>1.7730424742268041</v>
      </c>
      <c r="AB134" s="2">
        <f t="shared" si="96"/>
        <v>1.0139473895840423E-4</v>
      </c>
      <c r="AC134" s="2">
        <f t="shared" si="97"/>
        <v>5.8085106373173545E-5</v>
      </c>
      <c r="AD134" s="1">
        <v>6584.75</v>
      </c>
      <c r="AE134" s="1"/>
      <c r="AF134" s="32">
        <v>1462.69</v>
      </c>
      <c r="AG134" s="32">
        <v>1040.94</v>
      </c>
      <c r="AH134" s="32">
        <v>9436.7440000000006</v>
      </c>
      <c r="AI134" s="32"/>
      <c r="AJ134" s="32">
        <v>1856.3600000000001</v>
      </c>
      <c r="AK134" s="32">
        <v>16.05</v>
      </c>
      <c r="AL134" s="32">
        <v>31.137400000000003</v>
      </c>
      <c r="AM134" s="7">
        <f t="shared" ref="AM134:AM197" si="136">AL134/AK134</f>
        <v>1.9400249221183801</v>
      </c>
      <c r="AN134" s="7">
        <f t="shared" si="98"/>
        <v>-2.5557445891414158E-6</v>
      </c>
      <c r="AO134" s="7">
        <f t="shared" si="99"/>
        <v>-1.0771219329797077E-6</v>
      </c>
      <c r="AP134" s="7"/>
      <c r="AQ134" s="32">
        <v>6872.17</v>
      </c>
      <c r="AR134" s="32">
        <v>39.4</v>
      </c>
      <c r="AS134" s="32">
        <v>272.35159999999996</v>
      </c>
      <c r="AT134" s="32">
        <f t="shared" ref="AT134:AT197" si="137">AS134/AR134</f>
        <v>6.9124771573604056</v>
      </c>
      <c r="AU134" s="32">
        <f t="shared" si="100"/>
        <v>3.9627523012056304E-4</v>
      </c>
      <c r="AV134" s="32">
        <f t="shared" si="101"/>
        <v>5.6787048493767145E-5</v>
      </c>
      <c r="AW134" s="32"/>
      <c r="AX134" s="32">
        <v>236.43</v>
      </c>
      <c r="AY134" s="32">
        <v>1.1079000000000001</v>
      </c>
      <c r="AZ134" s="32">
        <v>5.44109</v>
      </c>
      <c r="BA134" s="8">
        <f t="shared" ref="BA134:BA197" si="138">AZ134/AY134</f>
        <v>4.9111742937088181</v>
      </c>
      <c r="BB134" s="8">
        <f t="shared" si="102"/>
        <v>-1.1004509680281711E-3</v>
      </c>
      <c r="BC134" s="8">
        <f t="shared" si="103"/>
        <v>-2.0407169811420545E-4</v>
      </c>
      <c r="BD134" s="8"/>
      <c r="BE134" s="32">
        <v>86981.88</v>
      </c>
      <c r="BF134" s="32">
        <v>49.5</v>
      </c>
      <c r="BG134" s="32">
        <v>221.11439999999999</v>
      </c>
      <c r="BH134" s="8">
        <f t="shared" ref="BH134:BH197" si="139">BG134/BF134</f>
        <v>4.4669575757575757</v>
      </c>
      <c r="BI134" s="8">
        <f t="shared" si="104"/>
        <v>5.2213807025255538E-5</v>
      </c>
      <c r="BJ134" s="8">
        <f t="shared" si="105"/>
        <v>1.1862643084725732E-5</v>
      </c>
      <c r="BK134" s="8"/>
      <c r="BL134" s="32">
        <v>3534.9700000000003</v>
      </c>
      <c r="BM134" s="32">
        <v>42.375</v>
      </c>
      <c r="BN134" s="32">
        <v>54.448209999999996</v>
      </c>
      <c r="BO134" s="8">
        <f t="shared" ref="BO134:BO197" si="140">BN134/BM134</f>
        <v>1.2849135103244838</v>
      </c>
      <c r="BP134" s="8">
        <f t="shared" si="106"/>
        <v>6.5970106813410646E-7</v>
      </c>
      <c r="BQ134" s="8">
        <f t="shared" si="107"/>
        <v>4.9586776196264282E-7</v>
      </c>
      <c r="BR134" s="8"/>
      <c r="BS134" s="32">
        <v>50251.090000000004</v>
      </c>
      <c r="BT134" s="32">
        <v>20.440000000000001</v>
      </c>
      <c r="BU134" s="32">
        <v>137.52020000000002</v>
      </c>
      <c r="BV134" s="8">
        <f t="shared" ref="BV134:BV197" si="141">BU134/BT134</f>
        <v>6.727994129158513</v>
      </c>
      <c r="BW134" s="8">
        <f t="shared" si="108"/>
        <v>-4.9001736480085666E-4</v>
      </c>
      <c r="BX134" s="8">
        <f t="shared" si="109"/>
        <v>-6.1516452085186302E-5</v>
      </c>
      <c r="BY134" s="8"/>
      <c r="BZ134" s="32">
        <v>2421.08</v>
      </c>
      <c r="CA134" s="32">
        <v>36.116700000000002</v>
      </c>
      <c r="CB134" s="32">
        <v>94.342500000000001</v>
      </c>
      <c r="CC134" s="8">
        <f t="shared" ref="CC134:CC197" si="142">CB134/CA134</f>
        <v>2.6121572568922411</v>
      </c>
      <c r="CD134" s="8">
        <f t="shared" si="110"/>
        <v>1.3903029214199116E-4</v>
      </c>
      <c r="CE134" s="8">
        <f t="shared" si="111"/>
        <v>5.2731717914200615E-5</v>
      </c>
      <c r="CF134" s="8"/>
      <c r="CG134" s="32">
        <v>2042.57</v>
      </c>
      <c r="CH134" s="32">
        <v>47.120000000000005</v>
      </c>
      <c r="CI134" s="8">
        <f t="shared" ref="CI134:CI197" si="143">CJ134/CH134</f>
        <v>3.3619121392190152</v>
      </c>
      <c r="CJ134" s="32">
        <v>158.41330000000002</v>
      </c>
      <c r="CK134" s="8">
        <f t="shared" ref="CK134:CK197" si="144">-(CI134-CI133)*(CH133+CH134)/2</f>
        <v>8.0030211958681541E-5</v>
      </c>
      <c r="CL134" s="26">
        <f t="shared" ref="CL134:CL197" si="145">-((CJ134-CJ133)-CJ133*(CH134/CH133-1))</f>
        <v>8.5675873847890216E-5</v>
      </c>
      <c r="CM134" s="26"/>
      <c r="CN134" s="32">
        <v>3609.41</v>
      </c>
      <c r="CO134" s="32">
        <v>55.400000000000006</v>
      </c>
      <c r="CP134" s="32">
        <v>172.8391</v>
      </c>
      <c r="CQ134" s="8">
        <f t="shared" ref="CQ134:CQ197" si="146">CP134/CO134</f>
        <v>3.1198393501805053</v>
      </c>
      <c r="CR134" s="8">
        <f t="shared" si="112"/>
        <v>-2.1708895870827189E-4</v>
      </c>
      <c r="CS134" s="8">
        <f t="shared" si="113"/>
        <v>-7.1314741077799226E-5</v>
      </c>
      <c r="CT134" s="8"/>
      <c r="CU134" s="32">
        <v>19879.55</v>
      </c>
      <c r="CV134" s="32">
        <v>12.58</v>
      </c>
      <c r="CW134" s="32">
        <v>69.965690000000009</v>
      </c>
      <c r="CX134" s="8">
        <f t="shared" ref="CX134:CX197" si="147">CW134/CV134</f>
        <v>5.5616605723370434</v>
      </c>
      <c r="CY134" s="8">
        <f t="shared" si="114"/>
        <v>-2.5613737877011062</v>
      </c>
      <c r="CZ134" s="8">
        <f t="shared" si="115"/>
        <v>-0.46588696969696297</v>
      </c>
      <c r="DA134" s="8"/>
      <c r="DB134" s="32">
        <v>9391.9</v>
      </c>
      <c r="DC134" s="32">
        <v>40.1</v>
      </c>
      <c r="DD134" s="32">
        <v>247.1026</v>
      </c>
      <c r="DE134" s="8">
        <f t="shared" ref="DE134:DE197" si="148">DD134/DC134</f>
        <v>6.1621596009975059</v>
      </c>
      <c r="DF134" s="8">
        <f t="shared" si="116"/>
        <v>-4.1422251916714E-4</v>
      </c>
      <c r="DG134" s="8">
        <f t="shared" si="117"/>
        <v>-6.8754894288147739E-5</v>
      </c>
      <c r="DH134" s="8"/>
      <c r="DI134" s="32">
        <v>1989.1200000000001</v>
      </c>
      <c r="DJ134" s="32">
        <v>29.200000000000003</v>
      </c>
      <c r="DK134" s="32">
        <v>93.641059999999996</v>
      </c>
      <c r="DL134" s="8">
        <f t="shared" ref="DL134:DL197" si="149">DK134/DJ134</f>
        <v>3.2068856164383557</v>
      </c>
      <c r="DM134" s="8">
        <f t="shared" si="118"/>
        <v>-5.4063742717347247E-5</v>
      </c>
      <c r="DN134" s="8">
        <f t="shared" si="119"/>
        <v>-1.6422764242740584E-5</v>
      </c>
      <c r="DO134" s="8"/>
      <c r="DP134" s="32">
        <v>15764.78</v>
      </c>
      <c r="DQ134" s="32">
        <v>12.18</v>
      </c>
      <c r="DR134" s="32">
        <v>89.328249999999997</v>
      </c>
      <c r="DS134" s="8">
        <f t="shared" ref="DS134:DS197" si="150">DR134/DQ134</f>
        <v>7.3340106732348112</v>
      </c>
      <c r="DT134" s="8">
        <f t="shared" si="120"/>
        <v>1.571750276610498</v>
      </c>
      <c r="DU134" s="8">
        <f t="shared" si="121"/>
        <v>0.18332973055726143</v>
      </c>
      <c r="DV134" s="8"/>
      <c r="DW134" s="32">
        <v>5320.7</v>
      </c>
      <c r="DX134" s="32">
        <v>63.034000000000006</v>
      </c>
      <c r="DY134" s="32">
        <v>152.47660000000002</v>
      </c>
      <c r="DZ134" s="8">
        <f t="shared" ref="DZ134:DZ197" si="151">DY134/DX134</f>
        <v>2.4189580226544405</v>
      </c>
      <c r="EA134" s="8">
        <f t="shared" si="122"/>
        <v>6.0483259691909816E-4</v>
      </c>
      <c r="EB134" s="8">
        <f t="shared" si="123"/>
        <v>2.5288633829090301E-4</v>
      </c>
      <c r="EC134" s="8"/>
      <c r="ED134" s="32" t="s">
        <v>1</v>
      </c>
      <c r="EE134" s="32" t="s">
        <v>1</v>
      </c>
      <c r="EF134" s="32" t="e">
        <v>#VALUE!</v>
      </c>
      <c r="EG134" s="8" t="e">
        <f t="shared" ref="EG134:EG197" si="152">EF134/EE134</f>
        <v>#VALUE!</v>
      </c>
      <c r="EH134" s="8" t="e">
        <f t="shared" si="124"/>
        <v>#VALUE!</v>
      </c>
      <c r="EI134" s="8" t="e">
        <f t="shared" si="125"/>
        <v>#VALUE!</v>
      </c>
      <c r="EJ134" s="8"/>
      <c r="EK134" s="32">
        <v>1474.48</v>
      </c>
      <c r="EL134" s="32">
        <v>48.490400000000001</v>
      </c>
      <c r="EM134" s="32">
        <v>148.03200000000001</v>
      </c>
      <c r="EN134" s="8">
        <f t="shared" ref="EN134:EN197" si="153">EM134/EL134</f>
        <v>3.0528104532031084</v>
      </c>
      <c r="EO134" s="8">
        <f t="shared" si="126"/>
        <v>2.9818541834957419E-4</v>
      </c>
      <c r="EP134" s="8">
        <f t="shared" si="127"/>
        <v>1.0153167007764807E-4</v>
      </c>
      <c r="EQ134" s="8"/>
      <c r="ER134" s="33">
        <v>1859.67</v>
      </c>
      <c r="ES134" s="33">
        <v>27.14</v>
      </c>
      <c r="ET134" s="33">
        <v>34.933410000000002</v>
      </c>
      <c r="EU134" s="1">
        <f t="shared" ref="EU134:EU197" si="154">ET134/ES134</f>
        <v>1.2871558585114222</v>
      </c>
      <c r="EV134" s="1">
        <f t="shared" si="128"/>
        <v>5.2818981616974412E-7</v>
      </c>
      <c r="EW134" s="1">
        <f t="shared" si="129"/>
        <v>3.8961039150464671E-7</v>
      </c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  <c r="IT134" s="29"/>
    </row>
    <row r="135" spans="1:254" s="30" customFormat="1" ht="16.5" x14ac:dyDescent="0.3">
      <c r="A135" s="4">
        <v>37195</v>
      </c>
      <c r="B135" s="1">
        <v>36.410000000000004</v>
      </c>
      <c r="C135" s="8">
        <f t="shared" si="132"/>
        <v>9.9273770942048873</v>
      </c>
      <c r="D135" s="1">
        <v>361.45580000000001</v>
      </c>
      <c r="E135" s="2">
        <f t="shared" si="130"/>
        <v>45.875390296209147</v>
      </c>
      <c r="F135" s="8">
        <f t="shared" ref="F135:F198" si="155">-(C135-C134)*(B134+B135)/2</f>
        <v>0.27472369563858123</v>
      </c>
      <c r="G135" s="26">
        <f t="shared" ref="G135:G198" si="156">-((D135-D134)-D134*(B135/B134-1))</f>
        <v>0.27177529569896564</v>
      </c>
      <c r="H135" s="1">
        <v>5951</v>
      </c>
      <c r="I135" s="1"/>
      <c r="J135" s="1">
        <v>29.075000000000003</v>
      </c>
      <c r="K135" s="8">
        <f t="shared" si="133"/>
        <v>10.771504729148754</v>
      </c>
      <c r="L135" s="1">
        <v>313.18150000000003</v>
      </c>
      <c r="M135" s="2">
        <f t="shared" ref="M135:M198" si="157">P135/P134*M134</f>
        <v>29.073788785116285</v>
      </c>
      <c r="N135" s="8">
        <f t="shared" ref="N135:N198" si="158">-(K135-K134)*(J134+J135)/2</f>
        <v>-0.19969913526496458</v>
      </c>
      <c r="O135" s="26">
        <f t="shared" ref="O135:O198" si="159">-((L135-L134)-L134*(J135/J134-1))</f>
        <v>-0.21244977525896758</v>
      </c>
      <c r="P135" s="1">
        <v>29902.720000000001</v>
      </c>
      <c r="Q135" s="1"/>
      <c r="R135" s="1">
        <v>3701.3</v>
      </c>
      <c r="S135" s="1">
        <v>23.94</v>
      </c>
      <c r="T135" s="1">
        <v>119.06660000000001</v>
      </c>
      <c r="U135" s="2">
        <f t="shared" si="131"/>
        <v>4.9735421888053466</v>
      </c>
      <c r="V135" s="2">
        <f t="shared" ref="V135:V198" si="160">(U135-U134)*(T134+T135)/2</f>
        <v>-0.19399122963658902</v>
      </c>
      <c r="W135" s="2">
        <f t="shared" si="134"/>
        <v>-3.9422283884726905E-2</v>
      </c>
      <c r="X135" s="1"/>
      <c r="Y135" s="31">
        <v>48.71</v>
      </c>
      <c r="Z135" s="1">
        <v>85.222630000000009</v>
      </c>
      <c r="AA135" s="2">
        <f t="shared" si="135"/>
        <v>1.7495920755491687</v>
      </c>
      <c r="AB135" s="2">
        <f t="shared" ref="AB135:AB198" si="161">(AA135-AA134)*(Z134+Z135)/2</f>
        <v>-2.0075322325835403</v>
      </c>
      <c r="AC135" s="2">
        <f t="shared" ref="AC135:AC198" si="162">((Z135-Z134)-Z134*(Y135/Y134-1))</f>
        <v>-1.1422689195876194</v>
      </c>
      <c r="AD135" s="1">
        <v>6613.26</v>
      </c>
      <c r="AE135" s="1"/>
      <c r="AF135" s="32">
        <v>1490.58</v>
      </c>
      <c r="AG135" s="32">
        <v>1059.78</v>
      </c>
      <c r="AH135" s="32">
        <v>9625.91</v>
      </c>
      <c r="AI135" s="32"/>
      <c r="AJ135" s="32">
        <v>1946.57</v>
      </c>
      <c r="AK135" s="32">
        <v>16.830000000000002</v>
      </c>
      <c r="AL135" s="32">
        <v>32.650619999999996</v>
      </c>
      <c r="AM135" s="7">
        <f t="shared" si="136"/>
        <v>1.9400249554367197</v>
      </c>
      <c r="AN135" s="7">
        <f t="shared" ref="AN135:AN198" si="163">(AM135-AM134)*(AL134+AL135)/2</f>
        <v>1.0626554577514424E-6</v>
      </c>
      <c r="AO135" s="7">
        <f t="shared" ref="AO135:AO198" si="164">((AL135-AL134)-AL134*(AK135/AK134-1))</f>
        <v>5.6074765253377734E-7</v>
      </c>
      <c r="AP135" s="7"/>
      <c r="AQ135" s="32">
        <v>6880.89</v>
      </c>
      <c r="AR135" s="32">
        <v>39.450000000000003</v>
      </c>
      <c r="AS135" s="32">
        <v>272.69729999999998</v>
      </c>
      <c r="AT135" s="32">
        <f t="shared" si="137"/>
        <v>6.9124790874524704</v>
      </c>
      <c r="AU135" s="32">
        <f t="shared" ref="AU135:AU198" si="165">(AT135-AT134)*(AS134+AS135)/2</f>
        <v>5.2599727841963267E-4</v>
      </c>
      <c r="AV135" s="32">
        <f t="shared" ref="AV135:AV198" si="166">((AS135-AS134)-AS134*(AR135/AR134-1))</f>
        <v>7.6142131993250928E-5</v>
      </c>
      <c r="AW135" s="32"/>
      <c r="AX135" s="32">
        <v>267.68</v>
      </c>
      <c r="AY135" s="32">
        <v>1.2543</v>
      </c>
      <c r="AZ135" s="32">
        <v>6.1602499999999996</v>
      </c>
      <c r="BA135" s="8">
        <f t="shared" si="138"/>
        <v>4.9113051104201544</v>
      </c>
      <c r="BB135" s="8">
        <f t="shared" ref="BB135:BB198" si="167">(BA135-BA134)*(AZ134+AZ135)/2</f>
        <v>7.5882457294714249E-4</v>
      </c>
      <c r="BC135" s="8">
        <f t="shared" ref="BC135:BC198" si="168">((AZ135-AZ134)-AZ134*(AY135/AY134-1))</f>
        <v>1.6408340102880281E-4</v>
      </c>
      <c r="BD135" s="8"/>
      <c r="BE135" s="32">
        <v>90320.56</v>
      </c>
      <c r="BF135" s="32">
        <v>51.400000000000006</v>
      </c>
      <c r="BG135" s="32">
        <v>229.0943</v>
      </c>
      <c r="BH135" s="8">
        <f t="shared" si="139"/>
        <v>4.4570875486381318</v>
      </c>
      <c r="BI135" s="8">
        <f t="shared" ref="BI135:BI198" si="169">(BH135-BH134)*(BG134+BG135)/2</f>
        <v>-2.2217860392047797</v>
      </c>
      <c r="BJ135" s="8">
        <f t="shared" ref="BJ135:BJ198" si="170">((BG135-BG134)-BG134*(BF135/BF134-1))</f>
        <v>-0.50731939393938497</v>
      </c>
      <c r="BK135" s="8"/>
      <c r="BL135" s="32">
        <v>3693.4700000000003</v>
      </c>
      <c r="BM135" s="32">
        <v>44.274999999999999</v>
      </c>
      <c r="BN135" s="32">
        <v>94.509059999999991</v>
      </c>
      <c r="BO135" s="8">
        <f t="shared" si="140"/>
        <v>2.1345919819311123</v>
      </c>
      <c r="BP135" s="8">
        <f t="shared" ref="BP135:BP198" si="171">(BO135-BO134)*(BN134+BN135)/2</f>
        <v>63.282892754147952</v>
      </c>
      <c r="BQ135" s="8">
        <f t="shared" ref="BQ135:BQ198" si="172">((BN135-BN134)-BN134*(BM135/BM134-1))</f>
        <v>37.619514330383474</v>
      </c>
      <c r="BR135" s="8"/>
      <c r="BS135" s="32">
        <v>60035.83</v>
      </c>
      <c r="BT135" s="32">
        <v>24.42</v>
      </c>
      <c r="BU135" s="32">
        <v>163.90700000000001</v>
      </c>
      <c r="BV135" s="8">
        <f t="shared" si="141"/>
        <v>6.7119983619983623</v>
      </c>
      <c r="BW135" s="8">
        <f t="shared" ref="BW135:BW198" si="173">(BV135-BV134)*(BU134+BU135)/2</f>
        <v>-2.4107796534680919</v>
      </c>
      <c r="BX135" s="8">
        <f t="shared" ref="BX135:BX198" si="174">((BU135-BU134)-BU134*(BT135/BT134-1))</f>
        <v>-0.3906166340508932</v>
      </c>
      <c r="BY135" s="8"/>
      <c r="BZ135" s="32">
        <v>2467.37</v>
      </c>
      <c r="CA135" s="32">
        <v>36.607900000000001</v>
      </c>
      <c r="CB135" s="32">
        <v>95.590879999999999</v>
      </c>
      <c r="CC135" s="8">
        <f t="shared" si="142"/>
        <v>2.6112090559687937</v>
      </c>
      <c r="CD135" s="8">
        <f t="shared" ref="CD135:CD198" si="175">(CC135-CC134)*(CB134+CB135)/2</f>
        <v>-9.0047503154741471E-2</v>
      </c>
      <c r="CE135" s="8">
        <f t="shared" ref="CE135:CE198" si="176">((CB135-CB134)-CB134*(CA135/CA134-1))</f>
        <v>-3.4711644585479595E-2</v>
      </c>
      <c r="CF135" s="8"/>
      <c r="CG135" s="32">
        <v>1661.44</v>
      </c>
      <c r="CH135" s="32">
        <v>38.11</v>
      </c>
      <c r="CI135" s="8">
        <f t="shared" si="143"/>
        <v>3.3615560220414591</v>
      </c>
      <c r="CJ135" s="32">
        <v>128.10890000000001</v>
      </c>
      <c r="CK135" s="8">
        <f t="shared" si="144"/>
        <v>1.5175933521554294E-2</v>
      </c>
      <c r="CL135" s="26">
        <f t="shared" si="145"/>
        <v>1.3571625636672024E-2</v>
      </c>
      <c r="CM135" s="26"/>
      <c r="CN135" s="32">
        <v>3772.94</v>
      </c>
      <c r="CO135" s="32">
        <v>57.910000000000004</v>
      </c>
      <c r="CP135" s="32">
        <v>176.5138</v>
      </c>
      <c r="CQ135" s="8">
        <f t="shared" si="146"/>
        <v>3.048071144879986</v>
      </c>
      <c r="CR135" s="8">
        <f t="shared" ref="CR135:CR198" si="177">(CQ135-CQ134)*(CP134+CP135)/2</f>
        <v>-12.536215324765895</v>
      </c>
      <c r="CS135" s="8">
        <f t="shared" ref="CS135:CS198" si="178">((CP135-CP134)-CP134*(CO135/CO134-1))</f>
        <v>-4.1560967689530637</v>
      </c>
      <c r="CT135" s="8"/>
      <c r="CU135" s="32">
        <v>21428.2</v>
      </c>
      <c r="CV135" s="32">
        <v>13.56</v>
      </c>
      <c r="CW135" s="32">
        <v>75.41613000000001</v>
      </c>
      <c r="CX135" s="8">
        <f t="shared" si="147"/>
        <v>5.5616615044247792</v>
      </c>
      <c r="CY135" s="8">
        <f t="shared" ref="CY135:CY198" si="179">(CX135-CX134)*(CW134+CW135)/2</f>
        <v>6.7754305721186419E-5</v>
      </c>
      <c r="CZ135" s="8">
        <f t="shared" ref="CZ135:CZ198" si="180">((CW135-CW134)-CW134*(CV135/CV134-1))</f>
        <v>1.2639109693957096E-5</v>
      </c>
      <c r="DA135" s="8"/>
      <c r="DB135" s="32">
        <v>9813.49</v>
      </c>
      <c r="DC135" s="32">
        <v>41.9</v>
      </c>
      <c r="DD135" s="32">
        <v>258.19459999999998</v>
      </c>
      <c r="DE135" s="8">
        <f t="shared" si="148"/>
        <v>6.1621622911694507</v>
      </c>
      <c r="DF135" s="8">
        <f t="shared" ref="DF135:DF198" si="181">(DE135-DE134)*(DD134+DD135)/2</f>
        <v>6.7966817560380583E-4</v>
      </c>
      <c r="DG135" s="8">
        <f t="shared" ref="DG135:DG198" si="182">((DD135-DD134)-DD134*(DC135/DC134-1))</f>
        <v>1.1271820450531322E-4</v>
      </c>
      <c r="DH135" s="8"/>
      <c r="DI135" s="32">
        <v>2009.21</v>
      </c>
      <c r="DJ135" s="32">
        <v>29.495000000000001</v>
      </c>
      <c r="DK135" s="32">
        <v>92.809939999999997</v>
      </c>
      <c r="DL135" s="8">
        <f t="shared" si="149"/>
        <v>3.1466329886421427</v>
      </c>
      <c r="DM135" s="8">
        <f t="shared" ref="DM135:DM198" si="183">(DL135-DL134)*(DK134+DK135)/2</f>
        <v>-5.6170813526158536</v>
      </c>
      <c r="DN135" s="8">
        <f t="shared" ref="DN135:DN198" si="184">((DK135-DK134)-DK134*(DJ135/DJ134-1))</f>
        <v>-1.7771512568493115</v>
      </c>
      <c r="DO135" s="8"/>
      <c r="DP135" s="32">
        <v>21899.84</v>
      </c>
      <c r="DQ135" s="32">
        <v>16.920000000000002</v>
      </c>
      <c r="DR135" s="32">
        <v>124.0915</v>
      </c>
      <c r="DS135" s="8">
        <f t="shared" si="150"/>
        <v>7.3340130023640651</v>
      </c>
      <c r="DT135" s="8">
        <f t="shared" ref="DT135:DT198" si="185">(DS135-DS134)*(DR134+DR135)/2</f>
        <v>2.4854109154341832E-4</v>
      </c>
      <c r="DU135" s="8">
        <f t="shared" ref="DU135:DU198" si="186">((DR135-DR134)-DR134*(DQ135/DQ134-1))</f>
        <v>3.9408866989276703E-5</v>
      </c>
      <c r="DV135" s="8"/>
      <c r="DW135" s="32">
        <v>5097.8</v>
      </c>
      <c r="DX135" s="32">
        <v>60.3934</v>
      </c>
      <c r="DY135" s="32">
        <v>145.14920000000001</v>
      </c>
      <c r="DZ135" s="8">
        <f t="shared" si="151"/>
        <v>2.4033950729715499</v>
      </c>
      <c r="EA135" s="8">
        <f t="shared" ref="EA135:EA198" si="187">(DZ135-DZ134)*(DY134+DY135)/2</f>
        <v>-2.3159676748650346</v>
      </c>
      <c r="EB135" s="8">
        <f t="shared" ref="EB135:EB198" si="188">((DY135-DY134)-DY134*(DX135/DX134-1))</f>
        <v>-0.93989944537867576</v>
      </c>
      <c r="EC135" s="8"/>
      <c r="ED135" s="32" t="s">
        <v>1</v>
      </c>
      <c r="EE135" s="32" t="s">
        <v>1</v>
      </c>
      <c r="EF135" s="32" t="e">
        <v>#VALUE!</v>
      </c>
      <c r="EG135" s="8" t="e">
        <f t="shared" si="152"/>
        <v>#VALUE!</v>
      </c>
      <c r="EH135" s="8" t="e">
        <f t="shared" ref="EH135:EH198" si="189">(EG135-EG134)*(EF134+EF135)/2</f>
        <v>#VALUE!</v>
      </c>
      <c r="EI135" s="8" t="e">
        <f t="shared" ref="EI135:EI198" si="190">((EF135-EF134)-EF134*(EE135/EE134-1))</f>
        <v>#VALUE!</v>
      </c>
      <c r="EJ135" s="8"/>
      <c r="EK135" s="32">
        <v>1366.9</v>
      </c>
      <c r="EL135" s="32">
        <v>44.637</v>
      </c>
      <c r="EM135" s="32">
        <v>136.26829999999998</v>
      </c>
      <c r="EN135" s="8">
        <f t="shared" si="153"/>
        <v>3.0528104487308729</v>
      </c>
      <c r="EO135" s="8">
        <f t="shared" ref="EO135:EO198" si="191">(EN135-EN134)*(EM134+EM135)/2</f>
        <v>-6.3572894301560104E-7</v>
      </c>
      <c r="EP135" s="8">
        <f t="shared" ref="EP135:EP198" si="192">((EM135-EM134)-EM134*(EL135/EL134-1))</f>
        <v>-1.9962716280019777E-7</v>
      </c>
      <c r="EQ135" s="8"/>
      <c r="ER135" s="33">
        <v>1786.3500000000001</v>
      </c>
      <c r="ES135" s="33">
        <v>26.07</v>
      </c>
      <c r="ET135" s="33">
        <v>33.511429999999997</v>
      </c>
      <c r="EU135" s="1">
        <f t="shared" si="154"/>
        <v>1.285440352896049</v>
      </c>
      <c r="EV135" s="1">
        <f t="shared" ref="EV135:EV198" si="193">(EU135-EU134)*(ET134+ET135)/2</f>
        <v>-5.8708753681662104E-2</v>
      </c>
      <c r="EW135" s="1">
        <f t="shared" ref="EW135:EW198" si="194">((ET135-ET134)-ET134*(ES135/ES134-1))</f>
        <v>-4.4723231392783225E-2</v>
      </c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  <c r="IT135" s="29"/>
    </row>
    <row r="136" spans="1:254" s="30" customFormat="1" ht="16.5" x14ac:dyDescent="0.3">
      <c r="A136" s="4">
        <v>37225</v>
      </c>
      <c r="B136" s="1">
        <v>38.5</v>
      </c>
      <c r="C136" s="8">
        <f t="shared" si="132"/>
        <v>9.9273792207792226</v>
      </c>
      <c r="D136" s="1">
        <v>382.20410000000004</v>
      </c>
      <c r="E136" s="2">
        <f t="shared" si="130"/>
        <v>48.508734830772255</v>
      </c>
      <c r="F136" s="8">
        <f t="shared" si="155"/>
        <v>-7.9650841728389204E-5</v>
      </c>
      <c r="G136" s="26">
        <f t="shared" si="156"/>
        <v>-8.1873111863473014E-5</v>
      </c>
      <c r="H136" s="1">
        <v>6292.6</v>
      </c>
      <c r="I136" s="1"/>
      <c r="J136" s="1">
        <v>32.105000000000004</v>
      </c>
      <c r="K136" s="8">
        <f t="shared" si="133"/>
        <v>10.771502881171157</v>
      </c>
      <c r="L136" s="1">
        <v>345.81910000000005</v>
      </c>
      <c r="M136" s="2">
        <f t="shared" si="157"/>
        <v>32.103663159069775</v>
      </c>
      <c r="N136" s="8">
        <f t="shared" si="158"/>
        <v>5.6529634683819559E-5</v>
      </c>
      <c r="O136" s="26">
        <f t="shared" si="159"/>
        <v>5.9329320734491375E-5</v>
      </c>
      <c r="P136" s="1">
        <v>33018.980000000003</v>
      </c>
      <c r="Q136" s="1"/>
      <c r="R136" s="1">
        <v>3644.16</v>
      </c>
      <c r="S136" s="1">
        <v>23.48</v>
      </c>
      <c r="T136" s="1">
        <v>116.7788</v>
      </c>
      <c r="U136" s="2">
        <f t="shared" si="131"/>
        <v>4.9735434412265755</v>
      </c>
      <c r="V136" s="2">
        <f t="shared" si="160"/>
        <v>1.4768889285483722E-4</v>
      </c>
      <c r="W136" s="2">
        <f t="shared" si="134"/>
        <v>2.9406850461821676E-5</v>
      </c>
      <c r="X136" s="1"/>
      <c r="Y136" s="31">
        <v>48.63</v>
      </c>
      <c r="Z136" s="1">
        <v>85.082689999999999</v>
      </c>
      <c r="AA136" s="2">
        <f t="shared" si="135"/>
        <v>1.7495926382891218</v>
      </c>
      <c r="AB136" s="2">
        <f t="shared" si="161"/>
        <v>4.7918803893082979E-5</v>
      </c>
      <c r="AC136" s="2">
        <f t="shared" si="162"/>
        <v>2.7366043924559325E-5</v>
      </c>
      <c r="AD136" s="1">
        <v>6602.4000000000005</v>
      </c>
      <c r="AE136" s="1"/>
      <c r="AF136" s="32">
        <v>1604.92</v>
      </c>
      <c r="AG136" s="32">
        <v>1139.45</v>
      </c>
      <c r="AH136" s="32">
        <v>10367.59</v>
      </c>
      <c r="AI136" s="32"/>
      <c r="AJ136" s="32">
        <v>2543.38</v>
      </c>
      <c r="AK136" s="32">
        <v>21.990000000000002</v>
      </c>
      <c r="AL136" s="32">
        <v>42.661169999999998</v>
      </c>
      <c r="AM136" s="7">
        <f t="shared" si="136"/>
        <v>1.9400259208731239</v>
      </c>
      <c r="AN136" s="7">
        <f t="shared" si="163"/>
        <v>3.6354371864018431E-5</v>
      </c>
      <c r="AO136" s="7">
        <f t="shared" si="164"/>
        <v>2.1229946526091226E-5</v>
      </c>
      <c r="AP136" s="7"/>
      <c r="AQ136" s="32">
        <v>6561.72</v>
      </c>
      <c r="AR136" s="32">
        <v>37.4</v>
      </c>
      <c r="AS136" s="32">
        <v>258.52660000000003</v>
      </c>
      <c r="AT136" s="32">
        <f t="shared" si="137"/>
        <v>6.9124759358288781</v>
      </c>
      <c r="AU136" s="32">
        <f t="shared" si="165"/>
        <v>-8.3710888802303925E-4</v>
      </c>
      <c r="AV136" s="32">
        <f t="shared" si="166"/>
        <v>-1.1787072236835172E-4</v>
      </c>
      <c r="AW136" s="32"/>
      <c r="AX136" s="32">
        <v>324.7</v>
      </c>
      <c r="AY136" s="32">
        <v>1.5214000000000001</v>
      </c>
      <c r="AZ136" s="32">
        <v>7.4722900000000001</v>
      </c>
      <c r="BA136" s="8">
        <f t="shared" si="138"/>
        <v>4.9114565531747072</v>
      </c>
      <c r="BB136" s="8">
        <f t="shared" si="167"/>
        <v>1.0322747045756872E-3</v>
      </c>
      <c r="BC136" s="8">
        <f t="shared" si="168"/>
        <v>2.3040500677695697E-4</v>
      </c>
      <c r="BD136" s="8"/>
      <c r="BE136" s="32">
        <v>96910.13</v>
      </c>
      <c r="BF136" s="32">
        <v>55.150000000000006</v>
      </c>
      <c r="BG136" s="32">
        <v>245.80830000000003</v>
      </c>
      <c r="BH136" s="8">
        <f t="shared" si="139"/>
        <v>4.4570861287398005</v>
      </c>
      <c r="BI136" s="8">
        <f t="shared" si="169"/>
        <v>-3.371567046483725E-4</v>
      </c>
      <c r="BJ136" s="8">
        <f t="shared" si="170"/>
        <v>-7.830739296110778E-5</v>
      </c>
      <c r="BK136" s="8"/>
      <c r="BL136" s="32">
        <v>3574.4700000000003</v>
      </c>
      <c r="BM136" s="32">
        <v>42.505000000000003</v>
      </c>
      <c r="BN136" s="32">
        <v>90.730879999999999</v>
      </c>
      <c r="BO136" s="8">
        <f t="shared" si="140"/>
        <v>2.1345931066933299</v>
      </c>
      <c r="BP136" s="8">
        <f t="shared" si="171"/>
        <v>1.0417544284993393E-4</v>
      </c>
      <c r="BQ136" s="8">
        <f t="shared" si="172"/>
        <v>4.7808018068362657E-5</v>
      </c>
      <c r="BR136" s="8"/>
      <c r="BS136" s="32">
        <v>80353.13</v>
      </c>
      <c r="BT136" s="32">
        <v>32.660000000000004</v>
      </c>
      <c r="BU136" s="32">
        <v>219.21380000000002</v>
      </c>
      <c r="BV136" s="8">
        <f t="shared" si="141"/>
        <v>6.7119963257807713</v>
      </c>
      <c r="BW136" s="8">
        <f t="shared" si="173"/>
        <v>-3.9005865621589779E-4</v>
      </c>
      <c r="BX136" s="8">
        <f t="shared" si="174"/>
        <v>-6.6502866516771064E-5</v>
      </c>
      <c r="BY136" s="8"/>
      <c r="BZ136" s="32">
        <v>2590.4299999999998</v>
      </c>
      <c r="CA136" s="32">
        <v>38.433800000000005</v>
      </c>
      <c r="CB136" s="32">
        <v>100.3588</v>
      </c>
      <c r="CC136" s="8">
        <f t="shared" si="142"/>
        <v>2.611212006098798</v>
      </c>
      <c r="CD136" s="8">
        <f t="shared" si="175"/>
        <v>2.8903851514918653E-4</v>
      </c>
      <c r="CE136" s="8">
        <f t="shared" si="176"/>
        <v>1.1338470657662469E-4</v>
      </c>
      <c r="CF136" s="8"/>
      <c r="CG136" s="32">
        <v>1629.6100000000001</v>
      </c>
      <c r="CH136" s="32">
        <v>37.380000000000003</v>
      </c>
      <c r="CI136" s="8">
        <f t="shared" si="143"/>
        <v>3.3615569823434992</v>
      </c>
      <c r="CJ136" s="32">
        <v>125.655</v>
      </c>
      <c r="CK136" s="8">
        <f t="shared" si="144"/>
        <v>-3.6246600503930806E-5</v>
      </c>
      <c r="CL136" s="26">
        <f t="shared" si="145"/>
        <v>-3.5896090255338464E-5</v>
      </c>
      <c r="CM136" s="26"/>
      <c r="CN136" s="32">
        <v>3806.4900000000002</v>
      </c>
      <c r="CO136" s="32">
        <v>58.25</v>
      </c>
      <c r="CP136" s="32">
        <v>177.55010000000001</v>
      </c>
      <c r="CQ136" s="8">
        <f t="shared" si="146"/>
        <v>3.0480703862660947</v>
      </c>
      <c r="CR136" s="8">
        <f t="shared" si="177"/>
        <v>-1.342988964669787E-4</v>
      </c>
      <c r="CS136" s="8">
        <f t="shared" si="178"/>
        <v>-4.4189259154503446E-5</v>
      </c>
      <c r="CT136" s="8"/>
      <c r="CU136" s="32">
        <v>22170.91</v>
      </c>
      <c r="CV136" s="32">
        <v>14.030000000000001</v>
      </c>
      <c r="CW136" s="32">
        <v>78.03013</v>
      </c>
      <c r="CX136" s="8">
        <f t="shared" si="147"/>
        <v>5.5616628652886666</v>
      </c>
      <c r="CY136" s="8">
        <f t="shared" si="179"/>
        <v>1.0440973694194621E-4</v>
      </c>
      <c r="CZ136" s="8">
        <f t="shared" si="180"/>
        <v>1.9092920346519549E-5</v>
      </c>
      <c r="DA136" s="8"/>
      <c r="DB136" s="32">
        <v>10170.050000000001</v>
      </c>
      <c r="DC136" s="32">
        <v>43.31</v>
      </c>
      <c r="DD136" s="32">
        <v>266.88319999999999</v>
      </c>
      <c r="DE136" s="8">
        <f t="shared" si="148"/>
        <v>6.1621611637035318</v>
      </c>
      <c r="DF136" s="8">
        <f t="shared" si="181"/>
        <v>-2.9600366212203052E-4</v>
      </c>
      <c r="DG136" s="8">
        <f t="shared" si="182"/>
        <v>-4.8830548923461947E-5</v>
      </c>
      <c r="DH136" s="8"/>
      <c r="DI136" s="32">
        <v>2090.62</v>
      </c>
      <c r="DJ136" s="32">
        <v>30.69</v>
      </c>
      <c r="DK136" s="32">
        <v>96.570189999999997</v>
      </c>
      <c r="DL136" s="8">
        <f t="shared" si="149"/>
        <v>3.1466337569240794</v>
      </c>
      <c r="DM136" s="8">
        <f t="shared" si="183"/>
        <v>7.2748666527863354E-5</v>
      </c>
      <c r="DN136" s="8">
        <f t="shared" si="184"/>
        <v>2.3578572633464745E-5</v>
      </c>
      <c r="DO136" s="8"/>
      <c r="DP136" s="32">
        <v>26455.83</v>
      </c>
      <c r="DQ136" s="32">
        <v>20.440000000000001</v>
      </c>
      <c r="DR136" s="32">
        <v>149.9254</v>
      </c>
      <c r="DS136" s="8">
        <f t="shared" si="150"/>
        <v>7.3349021526418783</v>
      </c>
      <c r="DT136" s="8">
        <f t="shared" si="185"/>
        <v>0.12182110138025894</v>
      </c>
      <c r="DU136" s="8">
        <f t="shared" si="186"/>
        <v>1.8174231678504071E-2</v>
      </c>
      <c r="DV136" s="8"/>
      <c r="DW136" s="32">
        <v>5412.57</v>
      </c>
      <c r="DX136" s="32">
        <v>64.122500000000002</v>
      </c>
      <c r="DY136" s="32">
        <v>154.11160000000001</v>
      </c>
      <c r="DZ136" s="8">
        <f t="shared" si="151"/>
        <v>2.4033935046200634</v>
      </c>
      <c r="EA136" s="8">
        <f t="shared" si="187"/>
        <v>-2.3467306025936452E-4</v>
      </c>
      <c r="EB136" s="8">
        <f t="shared" si="188"/>
        <v>-1.0056661822055446E-4</v>
      </c>
      <c r="EC136" s="8"/>
      <c r="ED136" s="32" t="s">
        <v>1</v>
      </c>
      <c r="EE136" s="32" t="s">
        <v>1</v>
      </c>
      <c r="EF136" s="32" t="e">
        <v>#VALUE!</v>
      </c>
      <c r="EG136" s="8" t="e">
        <f t="shared" si="152"/>
        <v>#VALUE!</v>
      </c>
      <c r="EH136" s="8" t="e">
        <f t="shared" si="189"/>
        <v>#VALUE!</v>
      </c>
      <c r="EI136" s="8" t="e">
        <f t="shared" si="190"/>
        <v>#VALUE!</v>
      </c>
      <c r="EJ136" s="8"/>
      <c r="EK136" s="32">
        <v>1289.79</v>
      </c>
      <c r="EL136" s="32">
        <v>42.118900000000004</v>
      </c>
      <c r="EM136" s="32">
        <v>128.58080000000001</v>
      </c>
      <c r="EN136" s="8">
        <f t="shared" si="153"/>
        <v>3.0528052726923067</v>
      </c>
      <c r="EO136" s="8">
        <f t="shared" si="191"/>
        <v>-6.8543457791186741E-4</v>
      </c>
      <c r="EP136" s="8">
        <f t="shared" si="192"/>
        <v>-2.180090507719612E-4</v>
      </c>
      <c r="EQ136" s="8"/>
      <c r="ER136" s="33">
        <v>1854.18</v>
      </c>
      <c r="ES136" s="33">
        <v>26.84</v>
      </c>
      <c r="ET136" s="33">
        <v>34.501230000000007</v>
      </c>
      <c r="EU136" s="1">
        <f t="shared" si="154"/>
        <v>1.2854407600596127</v>
      </c>
      <c r="EV136" s="1">
        <f t="shared" si="193"/>
        <v>1.3846138512984314E-5</v>
      </c>
      <c r="EW136" s="1">
        <f t="shared" si="194"/>
        <v>1.0928270049004318E-5</v>
      </c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  <c r="IT136" s="29"/>
    </row>
    <row r="137" spans="1:254" s="30" customFormat="1" ht="16.5" x14ac:dyDescent="0.3">
      <c r="A137" s="4">
        <v>37256</v>
      </c>
      <c r="B137" s="1">
        <v>40.080000000000005</v>
      </c>
      <c r="C137" s="8">
        <f t="shared" si="132"/>
        <v>9.9273752495009973</v>
      </c>
      <c r="D137" s="1">
        <v>397.88920000000002</v>
      </c>
      <c r="E137" s="2">
        <f t="shared" si="130"/>
        <v>50.721407201251317</v>
      </c>
      <c r="F137" s="8">
        <f t="shared" si="155"/>
        <v>1.5603152147512846E-4</v>
      </c>
      <c r="G137" s="26">
        <f t="shared" si="156"/>
        <v>1.5916883125832726E-4</v>
      </c>
      <c r="H137" s="1">
        <v>6579.63</v>
      </c>
      <c r="I137" s="1"/>
      <c r="J137" s="1">
        <v>33.125</v>
      </c>
      <c r="K137" s="8">
        <f t="shared" si="133"/>
        <v>10.771504905660377</v>
      </c>
      <c r="L137" s="1">
        <v>356.80610000000001</v>
      </c>
      <c r="M137" s="2">
        <f t="shared" si="157"/>
        <v>33.123622794418608</v>
      </c>
      <c r="N137" s="8">
        <f t="shared" si="158"/>
        <v>-6.6028715904451482E-5</v>
      </c>
      <c r="O137" s="26">
        <f t="shared" si="159"/>
        <v>-6.7061205458074369E-5</v>
      </c>
      <c r="P137" s="1">
        <v>34068.020000000004</v>
      </c>
      <c r="Q137" s="1"/>
      <c r="R137" s="1">
        <v>3658.91</v>
      </c>
      <c r="S137" s="1">
        <v>23.575000000000003</v>
      </c>
      <c r="T137" s="1">
        <v>117.2513</v>
      </c>
      <c r="U137" s="2">
        <f t="shared" si="131"/>
        <v>4.9735440084835627</v>
      </c>
      <c r="V137" s="2">
        <f t="shared" si="160"/>
        <v>6.6377604715452468E-5</v>
      </c>
      <c r="W137" s="2">
        <f t="shared" si="134"/>
        <v>1.3373083469880864E-5</v>
      </c>
      <c r="X137" s="1"/>
      <c r="Y137" s="31">
        <v>48.690000000000005</v>
      </c>
      <c r="Z137" s="1">
        <v>85.187629999999999</v>
      </c>
      <c r="AA137" s="2">
        <f t="shared" si="135"/>
        <v>1.7495919079893201</v>
      </c>
      <c r="AB137" s="2">
        <f t="shared" si="161"/>
        <v>-6.2174190469386524E-5</v>
      </c>
      <c r="AC137" s="2">
        <f t="shared" si="162"/>
        <v>-3.5558297358226354E-5</v>
      </c>
      <c r="AD137" s="1">
        <v>6630.39</v>
      </c>
      <c r="AE137" s="1"/>
      <c r="AF137" s="32">
        <v>1618.98</v>
      </c>
      <c r="AG137" s="32">
        <v>1148.08</v>
      </c>
      <c r="AH137" s="32">
        <v>10463.41</v>
      </c>
      <c r="AI137" s="32"/>
      <c r="AJ137" s="32">
        <v>2384.83</v>
      </c>
      <c r="AK137" s="32">
        <v>20.540000000000003</v>
      </c>
      <c r="AL137" s="32">
        <v>39.848140000000001</v>
      </c>
      <c r="AM137" s="7">
        <f t="shared" si="136"/>
        <v>1.9400262901655305</v>
      </c>
      <c r="AN137" s="7">
        <f t="shared" si="163"/>
        <v>1.5235030830651468E-5</v>
      </c>
      <c r="AO137" s="7">
        <f t="shared" si="164"/>
        <v>7.5852660303965536E-6</v>
      </c>
      <c r="AP137" s="7"/>
      <c r="AQ137" s="32">
        <v>6895.07</v>
      </c>
      <c r="AR137" s="32">
        <v>39.300000000000004</v>
      </c>
      <c r="AS137" s="32">
        <v>271.66030000000001</v>
      </c>
      <c r="AT137" s="32">
        <f t="shared" si="137"/>
        <v>6.9124758269720097</v>
      </c>
      <c r="AU137" s="32">
        <f t="shared" si="165"/>
        <v>-2.8857242802532303E-5</v>
      </c>
      <c r="AV137" s="32">
        <f t="shared" si="166"/>
        <v>-4.2780749449633504E-6</v>
      </c>
      <c r="AW137" s="32"/>
      <c r="AX137" s="32">
        <v>333.84000000000003</v>
      </c>
      <c r="AY137" s="32">
        <v>1.5643</v>
      </c>
      <c r="AZ137" s="32">
        <v>7.7027300000000007</v>
      </c>
      <c r="BA137" s="8">
        <f t="shared" si="138"/>
        <v>4.9240746659847856</v>
      </c>
      <c r="BB137" s="8">
        <f t="shared" si="167"/>
        <v>9.5740057127598019E-2</v>
      </c>
      <c r="BC137" s="8">
        <f t="shared" si="168"/>
        <v>1.9738513868806346E-2</v>
      </c>
      <c r="BD137" s="8"/>
      <c r="BE137" s="32">
        <v>101253.2</v>
      </c>
      <c r="BF137" s="32">
        <v>57.550000000000004</v>
      </c>
      <c r="BG137" s="32">
        <v>256.50530000000003</v>
      </c>
      <c r="BH137" s="8">
        <f t="shared" si="139"/>
        <v>4.4570860121633364</v>
      </c>
      <c r="BI137" s="8">
        <f t="shared" si="169"/>
        <v>-2.9278971663003977E-5</v>
      </c>
      <c r="BJ137" s="8">
        <f t="shared" si="170"/>
        <v>-6.7089755333427092E-6</v>
      </c>
      <c r="BK137" s="8"/>
      <c r="BL137" s="32">
        <v>3767.89</v>
      </c>
      <c r="BM137" s="32">
        <v>44.805</v>
      </c>
      <c r="BN137" s="32">
        <v>95.640439999999998</v>
      </c>
      <c r="BO137" s="8">
        <f t="shared" si="140"/>
        <v>2.1345930141725256</v>
      </c>
      <c r="BP137" s="8">
        <f t="shared" si="171"/>
        <v>-8.6216122171957293E-6</v>
      </c>
      <c r="BQ137" s="8">
        <f t="shared" si="172"/>
        <v>-4.1453946506564421E-6</v>
      </c>
      <c r="BR137" s="8"/>
      <c r="BS137" s="32">
        <v>77376.19</v>
      </c>
      <c r="BT137" s="32">
        <v>31.450000000000003</v>
      </c>
      <c r="BU137" s="32">
        <v>211.09230000000002</v>
      </c>
      <c r="BV137" s="8">
        <f t="shared" si="141"/>
        <v>6.7119968203497615</v>
      </c>
      <c r="BW137" s="8">
        <f t="shared" si="173"/>
        <v>1.0640802667820549E-4</v>
      </c>
      <c r="BX137" s="8">
        <f t="shared" si="174"/>
        <v>1.5554194735756255E-5</v>
      </c>
      <c r="BY137" s="8"/>
      <c r="BZ137" s="32">
        <v>2646.28</v>
      </c>
      <c r="CA137" s="32">
        <v>39.2624</v>
      </c>
      <c r="CB137" s="32">
        <v>102.5635</v>
      </c>
      <c r="CC137" s="8">
        <f t="shared" si="142"/>
        <v>2.6122575288316559</v>
      </c>
      <c r="CD137" s="8">
        <f t="shared" si="175"/>
        <v>0.10607993882690034</v>
      </c>
      <c r="CE137" s="8">
        <f t="shared" si="176"/>
        <v>4.1049731746553686E-2</v>
      </c>
      <c r="CF137" s="8"/>
      <c r="CG137" s="32">
        <v>1707.65</v>
      </c>
      <c r="CH137" s="32">
        <v>39.17</v>
      </c>
      <c r="CI137" s="8">
        <f t="shared" si="143"/>
        <v>3.3615573142711259</v>
      </c>
      <c r="CJ137" s="32">
        <v>131.6722</v>
      </c>
      <c r="CK137" s="8">
        <f t="shared" si="144"/>
        <v>-1.2704529912621611E-5</v>
      </c>
      <c r="CL137" s="26">
        <f t="shared" si="145"/>
        <v>-1.3001605130291694E-5</v>
      </c>
      <c r="CM137" s="26"/>
      <c r="CN137" s="32">
        <v>3862.04</v>
      </c>
      <c r="CO137" s="32">
        <v>59.1</v>
      </c>
      <c r="CP137" s="32">
        <v>180.14089999999999</v>
      </c>
      <c r="CQ137" s="8">
        <f t="shared" si="146"/>
        <v>3.0480693739424702</v>
      </c>
      <c r="CR137" s="8">
        <f t="shared" si="177"/>
        <v>-1.8104952478247485E-4</v>
      </c>
      <c r="CS137" s="8">
        <f t="shared" si="178"/>
        <v>-5.9828326196775805E-5</v>
      </c>
      <c r="CT137" s="8"/>
      <c r="CU137" s="32">
        <v>21823.260000000002</v>
      </c>
      <c r="CV137" s="32">
        <v>13.81</v>
      </c>
      <c r="CW137" s="32">
        <v>75.915940000000006</v>
      </c>
      <c r="CX137" s="8">
        <f t="shared" si="147"/>
        <v>5.4971716147719043</v>
      </c>
      <c r="CY137" s="8">
        <f t="shared" si="179"/>
        <v>-4.964087283220513</v>
      </c>
      <c r="CZ137" s="8">
        <f t="shared" si="180"/>
        <v>-0.89062416963648627</v>
      </c>
      <c r="DA137" s="8"/>
      <c r="DB137" s="32">
        <v>9357.58</v>
      </c>
      <c r="DC137" s="32">
        <v>39.85</v>
      </c>
      <c r="DD137" s="32">
        <v>245.56210000000002</v>
      </c>
      <c r="DE137" s="8">
        <f t="shared" si="148"/>
        <v>6.1621606022584698</v>
      </c>
      <c r="DF137" s="8">
        <f t="shared" si="181"/>
        <v>-1.4385494161435992E-4</v>
      </c>
      <c r="DG137" s="8">
        <f t="shared" si="182"/>
        <v>-2.2373585739643431E-5</v>
      </c>
      <c r="DH137" s="8"/>
      <c r="DI137" s="32">
        <v>2164.81</v>
      </c>
      <c r="DJ137" s="32">
        <v>31.475000000000001</v>
      </c>
      <c r="DK137" s="32">
        <v>99.040309999999991</v>
      </c>
      <c r="DL137" s="8">
        <f t="shared" si="149"/>
        <v>3.1466341540905476</v>
      </c>
      <c r="DM137" s="8">
        <f t="shared" si="183"/>
        <v>3.8844965709801009E-5</v>
      </c>
      <c r="DN137" s="8">
        <f t="shared" si="184"/>
        <v>1.2500814601246191E-5</v>
      </c>
      <c r="DO137" s="8"/>
      <c r="DP137" s="32">
        <v>23440.07</v>
      </c>
      <c r="DQ137" s="32">
        <v>18.11</v>
      </c>
      <c r="DR137" s="32">
        <v>132.83510000000001</v>
      </c>
      <c r="DS137" s="8">
        <f t="shared" si="150"/>
        <v>7.334903368304805</v>
      </c>
      <c r="DT137" s="8">
        <f t="shared" si="185"/>
        <v>1.7187072850217608E-4</v>
      </c>
      <c r="DU137" s="8">
        <f t="shared" si="186"/>
        <v>2.2015655606111295E-5</v>
      </c>
      <c r="DV137" s="8"/>
      <c r="DW137" s="32">
        <v>4722.37</v>
      </c>
      <c r="DX137" s="32">
        <v>55.651700000000005</v>
      </c>
      <c r="DY137" s="32">
        <v>133.75289999999998</v>
      </c>
      <c r="DZ137" s="8">
        <f t="shared" si="151"/>
        <v>2.4033928882675637</v>
      </c>
      <c r="EA137" s="8">
        <f t="shared" si="187"/>
        <v>-8.8713002075655026E-5</v>
      </c>
      <c r="EB137" s="8">
        <f t="shared" si="188"/>
        <v>-3.4301064399500092E-5</v>
      </c>
      <c r="EC137" s="8"/>
      <c r="ED137" s="32" t="s">
        <v>1</v>
      </c>
      <c r="EE137" s="32" t="s">
        <v>1</v>
      </c>
      <c r="EF137" s="32" t="e">
        <v>#VALUE!</v>
      </c>
      <c r="EG137" s="8" t="e">
        <f t="shared" si="152"/>
        <v>#VALUE!</v>
      </c>
      <c r="EH137" s="8" t="e">
        <f t="shared" si="189"/>
        <v>#VALUE!</v>
      </c>
      <c r="EI137" s="8" t="e">
        <f t="shared" si="190"/>
        <v>#VALUE!</v>
      </c>
      <c r="EJ137" s="8"/>
      <c r="EK137" s="32">
        <v>1302.4100000000001</v>
      </c>
      <c r="EL137" s="32">
        <v>42.531100000000002</v>
      </c>
      <c r="EM137" s="32">
        <v>129.83920000000001</v>
      </c>
      <c r="EN137" s="8">
        <f t="shared" si="153"/>
        <v>3.0528060642682648</v>
      </c>
      <c r="EO137" s="8">
        <f t="shared" si="191"/>
        <v>1.0227952954797726E-4</v>
      </c>
      <c r="EP137" s="8">
        <f t="shared" si="192"/>
        <v>3.3666596230164103E-5</v>
      </c>
      <c r="EQ137" s="8"/>
      <c r="ER137" s="33">
        <v>1828.6200000000001</v>
      </c>
      <c r="ES137" s="33">
        <v>26.470000000000002</v>
      </c>
      <c r="ET137" s="33">
        <v>34.025599999999997</v>
      </c>
      <c r="EU137" s="1">
        <f t="shared" si="154"/>
        <v>1.2854401208915751</v>
      </c>
      <c r="EV137" s="1">
        <f t="shared" si="193"/>
        <v>-2.1900079727309773E-5</v>
      </c>
      <c r="EW137" s="1">
        <f t="shared" si="194"/>
        <v>-1.6918777955232667E-5</v>
      </c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  <c r="IS137" s="29"/>
      <c r="IT137" s="29"/>
    </row>
    <row r="138" spans="1:254" s="30" customFormat="1" ht="16.5" x14ac:dyDescent="0.3">
      <c r="A138" s="4">
        <v>37287</v>
      </c>
      <c r="B138" s="1">
        <v>37.15</v>
      </c>
      <c r="C138" s="8">
        <f t="shared" si="132"/>
        <v>9.9273781965006744</v>
      </c>
      <c r="D138" s="1">
        <v>368.80210000000005</v>
      </c>
      <c r="E138" s="2">
        <f t="shared" si="130"/>
        <v>47.013525504297256</v>
      </c>
      <c r="F138" s="8">
        <f t="shared" si="155"/>
        <v>-1.1379839253423008E-4</v>
      </c>
      <c r="G138" s="26">
        <f t="shared" si="156"/>
        <v>-1.0948103803443132E-4</v>
      </c>
      <c r="H138" s="1">
        <v>6098.64</v>
      </c>
      <c r="I138" s="1"/>
      <c r="J138" s="1">
        <v>31.855</v>
      </c>
      <c r="K138" s="8">
        <f t="shared" si="133"/>
        <v>10.83044106105792</v>
      </c>
      <c r="L138" s="1">
        <v>345.00370000000004</v>
      </c>
      <c r="M138" s="2">
        <f t="shared" si="157"/>
        <v>31.853670764651163</v>
      </c>
      <c r="N138" s="8">
        <f t="shared" si="158"/>
        <v>-1.9148356888661699</v>
      </c>
      <c r="O138" s="26">
        <f t="shared" si="159"/>
        <v>-1.8774112301887165</v>
      </c>
      <c r="P138" s="1">
        <v>32761.86</v>
      </c>
      <c r="Q138" s="1"/>
      <c r="R138" s="1">
        <v>3395.06</v>
      </c>
      <c r="S138" s="1">
        <v>21.875</v>
      </c>
      <c r="T138" s="1">
        <v>108.7963</v>
      </c>
      <c r="U138" s="2">
        <f t="shared" si="131"/>
        <v>4.9735451428571427</v>
      </c>
      <c r="V138" s="2">
        <f t="shared" si="160"/>
        <v>1.282112126265126E-4</v>
      </c>
      <c r="W138" s="2">
        <f t="shared" si="134"/>
        <v>2.4814422072694242E-5</v>
      </c>
      <c r="X138" s="1"/>
      <c r="Y138" s="31">
        <v>50.09</v>
      </c>
      <c r="Z138" s="1">
        <v>87.637059999999991</v>
      </c>
      <c r="AA138" s="2">
        <f t="shared" si="135"/>
        <v>1.7495919345178674</v>
      </c>
      <c r="AB138" s="2">
        <f t="shared" si="161"/>
        <v>2.2923939867218341E-6</v>
      </c>
      <c r="AC138" s="2">
        <f t="shared" si="162"/>
        <v>1.328814942525014E-6</v>
      </c>
      <c r="AD138" s="1">
        <v>6821.04</v>
      </c>
      <c r="AE138" s="1"/>
      <c r="AF138" s="32">
        <v>1595.3500000000001</v>
      </c>
      <c r="AG138" s="32">
        <v>1130.2</v>
      </c>
      <c r="AH138" s="32">
        <v>10324.06</v>
      </c>
      <c r="AI138" s="32"/>
      <c r="AJ138" s="32">
        <v>2567.12</v>
      </c>
      <c r="AK138" s="32">
        <v>22.11</v>
      </c>
      <c r="AL138" s="32">
        <v>42.924120000000002</v>
      </c>
      <c r="AM138" s="7">
        <f t="shared" si="136"/>
        <v>1.9413894165535959</v>
      </c>
      <c r="AN138" s="7">
        <f t="shared" si="163"/>
        <v>5.6414525902903023E-2</v>
      </c>
      <c r="AO138" s="7">
        <f t="shared" si="164"/>
        <v>3.0138724440124331E-2</v>
      </c>
      <c r="AP138" s="7"/>
      <c r="AQ138" s="32">
        <v>6851.21</v>
      </c>
      <c r="AR138" s="32">
        <v>39.050000000000004</v>
      </c>
      <c r="AS138" s="32">
        <v>269.93209999999999</v>
      </c>
      <c r="AT138" s="32">
        <f t="shared" si="137"/>
        <v>6.912473751600511</v>
      </c>
      <c r="AU138" s="32">
        <f t="shared" si="165"/>
        <v>-5.6200271542419897E-4</v>
      </c>
      <c r="AV138" s="32">
        <f t="shared" si="166"/>
        <v>-8.1043257004864699E-5</v>
      </c>
      <c r="AW138" s="32"/>
      <c r="AX138" s="32">
        <v>376.83</v>
      </c>
      <c r="AY138" s="32">
        <v>1.7657</v>
      </c>
      <c r="AZ138" s="32">
        <v>8.6945800000000002</v>
      </c>
      <c r="BA138" s="8">
        <f t="shared" si="138"/>
        <v>4.924154726170924</v>
      </c>
      <c r="BB138" s="8">
        <f t="shared" si="167"/>
        <v>6.5638584538432222E-4</v>
      </c>
      <c r="BC138" s="8">
        <f t="shared" si="168"/>
        <v>1.4136227066396945E-4</v>
      </c>
      <c r="BD138" s="8"/>
      <c r="BE138" s="32">
        <v>105528.6</v>
      </c>
      <c r="BF138" s="32">
        <v>59.980000000000004</v>
      </c>
      <c r="BG138" s="32">
        <v>267.33609999999999</v>
      </c>
      <c r="BH138" s="8">
        <f t="shared" si="139"/>
        <v>4.4570873624541507</v>
      </c>
      <c r="BI138" s="8">
        <f t="shared" si="169"/>
        <v>3.5366911527785609E-4</v>
      </c>
      <c r="BJ138" s="8">
        <f t="shared" si="170"/>
        <v>8.099044306675296E-5</v>
      </c>
      <c r="BK138" s="8"/>
      <c r="BL138" s="32">
        <v>3523.59</v>
      </c>
      <c r="BM138" s="32">
        <v>41.9</v>
      </c>
      <c r="BN138" s="32">
        <v>89.43938</v>
      </c>
      <c r="BO138" s="8">
        <f t="shared" si="140"/>
        <v>2.1345914081145585</v>
      </c>
      <c r="BP138" s="8">
        <f t="shared" si="171"/>
        <v>-1.4862445972678591E-4</v>
      </c>
      <c r="BQ138" s="8">
        <f t="shared" si="172"/>
        <v>-6.7293828810655043E-5</v>
      </c>
      <c r="BR138" s="8"/>
      <c r="BS138" s="32">
        <v>86208.63</v>
      </c>
      <c r="BT138" s="32">
        <v>35.04</v>
      </c>
      <c r="BU138" s="32">
        <v>235.1884</v>
      </c>
      <c r="BV138" s="8">
        <f t="shared" si="141"/>
        <v>6.7119977168949774</v>
      </c>
      <c r="BW138" s="8">
        <f t="shared" si="173"/>
        <v>2.0005541325446185E-4</v>
      </c>
      <c r="BX138" s="8">
        <f t="shared" si="174"/>
        <v>3.14149443809697E-5</v>
      </c>
      <c r="BY138" s="8"/>
      <c r="BZ138" s="32">
        <v>2744.62</v>
      </c>
      <c r="CA138" s="32">
        <v>40.527700000000003</v>
      </c>
      <c r="CB138" s="32">
        <v>105.8687</v>
      </c>
      <c r="CC138" s="8">
        <f t="shared" si="142"/>
        <v>2.6122553216688833</v>
      </c>
      <c r="CD138" s="8">
        <f t="shared" si="175"/>
        <v>-2.3002189622029691E-4</v>
      </c>
      <c r="CE138" s="8">
        <f t="shared" si="176"/>
        <v>-8.9451230707915386E-5</v>
      </c>
      <c r="CF138" s="8"/>
      <c r="CG138" s="32">
        <v>1643.19</v>
      </c>
      <c r="CH138" s="32">
        <v>37.450000000000003</v>
      </c>
      <c r="CI138" s="8">
        <f t="shared" si="143"/>
        <v>3.3202002670226967</v>
      </c>
      <c r="CJ138" s="32">
        <v>124.3415</v>
      </c>
      <c r="CK138" s="8">
        <f t="shared" si="144"/>
        <v>1.5843884800873249</v>
      </c>
      <c r="CL138" s="26">
        <f t="shared" si="145"/>
        <v>1.5488214194536729</v>
      </c>
      <c r="CM138" s="26"/>
      <c r="CN138" s="32">
        <v>3758.14</v>
      </c>
      <c r="CO138" s="32">
        <v>57.510000000000005</v>
      </c>
      <c r="CP138" s="32">
        <v>175.2945</v>
      </c>
      <c r="CQ138" s="8">
        <f t="shared" si="146"/>
        <v>3.048069900886802</v>
      </c>
      <c r="CR138" s="8">
        <f t="shared" si="177"/>
        <v>9.3647334662136741E-5</v>
      </c>
      <c r="CS138" s="8">
        <f t="shared" si="178"/>
        <v>3.0304568531924758E-5</v>
      </c>
      <c r="CT138" s="8"/>
      <c r="CU138" s="32">
        <v>27275.119999999999</v>
      </c>
      <c r="CV138" s="32">
        <v>17.260000000000002</v>
      </c>
      <c r="CW138" s="32">
        <v>94.881129999999999</v>
      </c>
      <c r="CX138" s="8">
        <f t="shared" si="147"/>
        <v>5.4971685979142517</v>
      </c>
      <c r="CY138" s="8">
        <f t="shared" si="179"/>
        <v>-2.5763522383407734E-4</v>
      </c>
      <c r="CZ138" s="8">
        <f t="shared" si="180"/>
        <v>-5.2070963093342471E-5</v>
      </c>
      <c r="DA138" s="8"/>
      <c r="DB138" s="32">
        <v>9784.9500000000007</v>
      </c>
      <c r="DC138" s="32">
        <v>41.67</v>
      </c>
      <c r="DD138" s="32">
        <v>256.77730000000003</v>
      </c>
      <c r="DE138" s="8">
        <f t="shared" si="148"/>
        <v>6.162162227021839</v>
      </c>
      <c r="DF138" s="8">
        <f t="shared" si="181"/>
        <v>4.0809132800769123E-4</v>
      </c>
      <c r="DG138" s="8">
        <f t="shared" si="182"/>
        <v>6.7703889596870681E-5</v>
      </c>
      <c r="DH138" s="8"/>
      <c r="DI138" s="32">
        <v>2167.56</v>
      </c>
      <c r="DJ138" s="32">
        <v>31.515000000000001</v>
      </c>
      <c r="DK138" s="32">
        <v>99.16619</v>
      </c>
      <c r="DL138" s="8">
        <f t="shared" si="149"/>
        <v>3.1466346184356655</v>
      </c>
      <c r="DM138" s="8">
        <f t="shared" si="183"/>
        <v>4.6018110306716986E-5</v>
      </c>
      <c r="DN138" s="8">
        <f t="shared" si="184"/>
        <v>1.4633836390359756E-5</v>
      </c>
      <c r="DO138" s="8"/>
      <c r="DP138" s="32">
        <v>25627.46</v>
      </c>
      <c r="DQ138" s="32">
        <v>19.8</v>
      </c>
      <c r="DR138" s="32">
        <v>145.2311</v>
      </c>
      <c r="DS138" s="8">
        <f t="shared" si="150"/>
        <v>7.33490404040404</v>
      </c>
      <c r="DT138" s="8">
        <f t="shared" si="185"/>
        <v>9.3444040140355431E-5</v>
      </c>
      <c r="DU138" s="8">
        <f t="shared" si="186"/>
        <v>1.3307564849185383E-5</v>
      </c>
      <c r="DV138" s="8"/>
      <c r="DW138" s="32">
        <v>4752.8900000000003</v>
      </c>
      <c r="DX138" s="32">
        <v>56.011300000000006</v>
      </c>
      <c r="DY138" s="32">
        <v>134.6173</v>
      </c>
      <c r="DZ138" s="8">
        <f t="shared" si="151"/>
        <v>2.4033953862881239</v>
      </c>
      <c r="EA138" s="8">
        <f t="shared" si="187"/>
        <v>3.3519713867009274E-4</v>
      </c>
      <c r="EB138" s="8">
        <f t="shared" si="188"/>
        <v>1.3991737901442036E-4</v>
      </c>
      <c r="EC138" s="8"/>
      <c r="ED138" s="32" t="s">
        <v>1</v>
      </c>
      <c r="EE138" s="32" t="s">
        <v>1</v>
      </c>
      <c r="EF138" s="32" t="e">
        <v>#VALUE!</v>
      </c>
      <c r="EG138" s="8" t="e">
        <f t="shared" si="152"/>
        <v>#VALUE!</v>
      </c>
      <c r="EH138" s="8" t="e">
        <f t="shared" si="189"/>
        <v>#VALUE!</v>
      </c>
      <c r="EI138" s="8" t="e">
        <f t="shared" si="190"/>
        <v>#VALUE!</v>
      </c>
      <c r="EJ138" s="8"/>
      <c r="EK138" s="32">
        <v>1281.78</v>
      </c>
      <c r="EL138" s="32">
        <v>41.536300000000004</v>
      </c>
      <c r="EM138" s="32">
        <v>126.80249999999999</v>
      </c>
      <c r="EN138" s="8">
        <f t="shared" si="153"/>
        <v>3.0528116370500018</v>
      </c>
      <c r="EO138" s="8">
        <f t="shared" si="191"/>
        <v>7.1510408935146399E-4</v>
      </c>
      <c r="EP138" s="8">
        <f t="shared" si="192"/>
        <v>2.3147273404777735E-4</v>
      </c>
      <c r="EQ138" s="8"/>
      <c r="ER138" s="33">
        <v>1877.67</v>
      </c>
      <c r="ES138" s="33">
        <v>27.18</v>
      </c>
      <c r="ET138" s="33">
        <v>34.825989999999997</v>
      </c>
      <c r="EU138" s="1">
        <f t="shared" si="154"/>
        <v>1.2813094186902132</v>
      </c>
      <c r="EV138" s="1">
        <f t="shared" si="193"/>
        <v>-0.14220270719013392</v>
      </c>
      <c r="EW138" s="1">
        <f t="shared" si="194"/>
        <v>-0.11227248583301475</v>
      </c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  <c r="IT138" s="29"/>
    </row>
    <row r="139" spans="1:254" s="30" customFormat="1" ht="16.5" x14ac:dyDescent="0.3">
      <c r="A139" s="4">
        <v>37315</v>
      </c>
      <c r="B139" s="1">
        <v>38.5</v>
      </c>
      <c r="C139" s="8">
        <f t="shared" si="132"/>
        <v>9.9273792207792226</v>
      </c>
      <c r="D139" s="1">
        <v>382.20410000000004</v>
      </c>
      <c r="E139" s="2">
        <f t="shared" si="130"/>
        <v>48.948216598674605</v>
      </c>
      <c r="F139" s="8">
        <f t="shared" si="155"/>
        <v>-3.8743336085689252E-5</v>
      </c>
      <c r="G139" s="26">
        <f t="shared" si="156"/>
        <v>-3.943472405687487E-5</v>
      </c>
      <c r="H139" s="1">
        <v>6349.6100000000006</v>
      </c>
      <c r="I139" s="1"/>
      <c r="J139" s="1">
        <v>29.17</v>
      </c>
      <c r="K139" s="8">
        <f t="shared" si="133"/>
        <v>10.832008913267055</v>
      </c>
      <c r="L139" s="1">
        <v>315.96969999999999</v>
      </c>
      <c r="M139" s="2">
        <f t="shared" si="157"/>
        <v>29.168790173023257</v>
      </c>
      <c r="N139" s="8">
        <f t="shared" si="158"/>
        <v>-4.7839090531229013E-2</v>
      </c>
      <c r="O139" s="26">
        <f t="shared" si="159"/>
        <v>-4.5734248940433986E-2</v>
      </c>
      <c r="P139" s="1">
        <v>30000.43</v>
      </c>
      <c r="Q139" s="1"/>
      <c r="R139" s="1">
        <v>3677.53</v>
      </c>
      <c r="S139" s="1">
        <v>23.695</v>
      </c>
      <c r="T139" s="1">
        <v>117.75060000000001</v>
      </c>
      <c r="U139" s="2">
        <f t="shared" si="131"/>
        <v>4.9694281493986079</v>
      </c>
      <c r="V139" s="2">
        <f t="shared" si="160"/>
        <v>-0.46634605267566637</v>
      </c>
      <c r="W139" s="2">
        <f t="shared" si="134"/>
        <v>-9.7552159999990451E-2</v>
      </c>
      <c r="X139" s="1"/>
      <c r="Y139" s="31">
        <v>50.5</v>
      </c>
      <c r="Z139" s="1">
        <v>88.354439999999997</v>
      </c>
      <c r="AA139" s="2">
        <f t="shared" si="135"/>
        <v>1.7495928712871287</v>
      </c>
      <c r="AB139" s="2">
        <f t="shared" si="161"/>
        <v>8.2431713722639784E-5</v>
      </c>
      <c r="AC139" s="2">
        <f t="shared" si="162"/>
        <v>4.7306847680173014E-5</v>
      </c>
      <c r="AD139" s="1">
        <v>6876.87</v>
      </c>
      <c r="AE139" s="1"/>
      <c r="AF139" s="32">
        <v>1564.5900000000001</v>
      </c>
      <c r="AG139" s="32">
        <v>1106.73</v>
      </c>
      <c r="AH139" s="32">
        <v>10119.14</v>
      </c>
      <c r="AI139" s="32"/>
      <c r="AJ139" s="32">
        <v>2336.0700000000002</v>
      </c>
      <c r="AK139" s="32">
        <v>20.12</v>
      </c>
      <c r="AL139" s="32">
        <v>39.090429999999998</v>
      </c>
      <c r="AM139" s="7">
        <f t="shared" si="136"/>
        <v>1.9428643141153079</v>
      </c>
      <c r="AN139" s="7">
        <f t="shared" si="163"/>
        <v>6.0481529909955124E-2</v>
      </c>
      <c r="AO139" s="7">
        <f t="shared" si="164"/>
        <v>2.9674938941647966E-2</v>
      </c>
      <c r="AP139" s="7"/>
      <c r="AQ139" s="32">
        <v>7289.4800000000005</v>
      </c>
      <c r="AR139" s="32">
        <v>41.300000000000004</v>
      </c>
      <c r="AS139" s="32">
        <v>285.4853</v>
      </c>
      <c r="AT139" s="32">
        <f t="shared" si="137"/>
        <v>6.9124769975786915</v>
      </c>
      <c r="AU139" s="32">
        <f t="shared" si="165"/>
        <v>9.0143638072561296E-4</v>
      </c>
      <c r="AV139" s="32">
        <f t="shared" si="166"/>
        <v>1.3405889883522093E-4</v>
      </c>
      <c r="AW139" s="32"/>
      <c r="AX139" s="32">
        <v>330.79</v>
      </c>
      <c r="AY139" s="32">
        <v>1.55</v>
      </c>
      <c r="AZ139" s="32">
        <v>7.6684000000000001</v>
      </c>
      <c r="BA139" s="8">
        <f t="shared" si="138"/>
        <v>4.9473548387096775</v>
      </c>
      <c r="BB139" s="8">
        <f t="shared" si="167"/>
        <v>0.18981148873468667</v>
      </c>
      <c r="BC139" s="8">
        <f t="shared" si="168"/>
        <v>3.5960174435067715E-2</v>
      </c>
      <c r="BD139" s="8"/>
      <c r="BE139" s="32">
        <v>109100.1</v>
      </c>
      <c r="BF139" s="32">
        <v>62.010000000000005</v>
      </c>
      <c r="BG139" s="32">
        <v>276.38390000000004</v>
      </c>
      <c r="BH139" s="8">
        <f t="shared" si="139"/>
        <v>4.4570859538784067</v>
      </c>
      <c r="BI139" s="8">
        <f t="shared" si="169"/>
        <v>-3.8293540177582132E-4</v>
      </c>
      <c r="BJ139" s="8">
        <f t="shared" si="170"/>
        <v>-8.7345781860648231E-5</v>
      </c>
      <c r="BK139" s="8"/>
      <c r="BL139" s="32">
        <v>3580.64</v>
      </c>
      <c r="BM139" s="32">
        <v>42.22</v>
      </c>
      <c r="BN139" s="32">
        <v>90.122500000000002</v>
      </c>
      <c r="BO139" s="8">
        <f t="shared" si="140"/>
        <v>2.1345926101373758</v>
      </c>
      <c r="BP139" s="8">
        <f t="shared" si="171"/>
        <v>1.0791873843698535E-4</v>
      </c>
      <c r="BQ139" s="8">
        <f t="shared" si="172"/>
        <v>5.0749403341376897E-5</v>
      </c>
      <c r="BR139" s="8"/>
      <c r="BS139" s="32">
        <v>70282.880000000005</v>
      </c>
      <c r="BT139" s="32">
        <v>28.55</v>
      </c>
      <c r="BU139" s="32">
        <v>191.37049999999999</v>
      </c>
      <c r="BV139" s="8">
        <f t="shared" si="141"/>
        <v>6.7029947460595443</v>
      </c>
      <c r="BW139" s="8">
        <f t="shared" si="173"/>
        <v>-1.9201486681472144</v>
      </c>
      <c r="BX139" s="8">
        <f t="shared" si="174"/>
        <v>-0.2570348173516237</v>
      </c>
      <c r="BY139" s="8"/>
      <c r="BZ139" s="32">
        <v>2849.12</v>
      </c>
      <c r="CA139" s="32">
        <v>42.070800000000006</v>
      </c>
      <c r="CB139" s="32">
        <v>109.8997</v>
      </c>
      <c r="CC139" s="8">
        <f t="shared" si="142"/>
        <v>2.6122560065413536</v>
      </c>
      <c r="CD139" s="8">
        <f t="shared" si="175"/>
        <v>7.3886918559395637E-5</v>
      </c>
      <c r="CE139" s="8">
        <f t="shared" si="176"/>
        <v>2.881313273039865E-5</v>
      </c>
      <c r="CF139" s="8"/>
      <c r="CG139" s="32">
        <v>1660.31</v>
      </c>
      <c r="CH139" s="32">
        <v>37.840000000000003</v>
      </c>
      <c r="CI139" s="8">
        <f t="shared" si="143"/>
        <v>3.320200845665962</v>
      </c>
      <c r="CJ139" s="32">
        <v>125.63640000000001</v>
      </c>
      <c r="CK139" s="8">
        <f t="shared" si="144"/>
        <v>-2.1783025722339479E-5</v>
      </c>
      <c r="CL139" s="26">
        <f t="shared" si="145"/>
        <v>-2.189586114531572E-5</v>
      </c>
      <c r="CM139" s="26"/>
      <c r="CN139" s="32">
        <v>3992.17</v>
      </c>
      <c r="CO139" s="32">
        <v>60.900000000000006</v>
      </c>
      <c r="CP139" s="32">
        <v>185.5711</v>
      </c>
      <c r="CQ139" s="8">
        <f t="shared" si="146"/>
        <v>3.0471444991789816</v>
      </c>
      <c r="CR139" s="8">
        <f t="shared" si="177"/>
        <v>-0.1669728212668177</v>
      </c>
      <c r="CS139" s="8">
        <f t="shared" si="178"/>
        <v>-5.6356964006264221E-2</v>
      </c>
      <c r="CT139" s="8"/>
      <c r="CU139" s="32">
        <v>26263.760000000002</v>
      </c>
      <c r="CV139" s="32">
        <v>16.62</v>
      </c>
      <c r="CW139" s="32">
        <v>91.363</v>
      </c>
      <c r="CX139" s="8">
        <f t="shared" si="147"/>
        <v>5.4971720818291212</v>
      </c>
      <c r="CY139" s="8">
        <f t="shared" si="179"/>
        <v>3.24429346930583E-4</v>
      </c>
      <c r="CZ139" s="8">
        <f t="shared" si="180"/>
        <v>5.7902665128839459E-5</v>
      </c>
      <c r="DA139" s="8"/>
      <c r="DB139" s="32">
        <v>9648.66</v>
      </c>
      <c r="DC139" s="32">
        <v>40.96</v>
      </c>
      <c r="DD139" s="32">
        <v>252.40210000000002</v>
      </c>
      <c r="DE139" s="8">
        <f t="shared" si="148"/>
        <v>6.1621606445312507</v>
      </c>
      <c r="DF139" s="8">
        <f t="shared" si="181"/>
        <v>-4.028858041402634E-4</v>
      </c>
      <c r="DG139" s="8">
        <f t="shared" si="182"/>
        <v>-6.4818814500711142E-5</v>
      </c>
      <c r="DH139" s="8"/>
      <c r="DI139" s="32">
        <v>2219.96</v>
      </c>
      <c r="DJ139" s="32">
        <v>31.975000000000001</v>
      </c>
      <c r="DK139" s="32">
        <v>100.61360000000001</v>
      </c>
      <c r="DL139" s="8">
        <f t="shared" si="149"/>
        <v>3.1466333072713057</v>
      </c>
      <c r="DM139" s="8">
        <f t="shared" si="183"/>
        <v>-1.309720702233566E-4</v>
      </c>
      <c r="DN139" s="8">
        <f t="shared" si="184"/>
        <v>-4.1924480413291221E-5</v>
      </c>
      <c r="DO139" s="8"/>
      <c r="DP139" s="32">
        <v>18469.91</v>
      </c>
      <c r="DQ139" s="32">
        <v>14.270000000000001</v>
      </c>
      <c r="DR139" s="32">
        <v>104.4778</v>
      </c>
      <c r="DS139" s="8">
        <f t="shared" si="150"/>
        <v>7.3214996496145757</v>
      </c>
      <c r="DT139" s="8">
        <f t="shared" si="185"/>
        <v>-1.6735978396036328</v>
      </c>
      <c r="DU139" s="8">
        <f t="shared" si="186"/>
        <v>-0.19128065656565951</v>
      </c>
      <c r="DV139" s="8"/>
      <c r="DW139" s="32">
        <v>4925.5600000000004</v>
      </c>
      <c r="DX139" s="32">
        <v>58.046200000000006</v>
      </c>
      <c r="DY139" s="32">
        <v>139.2861</v>
      </c>
      <c r="DZ139" s="8">
        <f t="shared" si="151"/>
        <v>2.3995730986696802</v>
      </c>
      <c r="EA139" s="8">
        <f t="shared" si="187"/>
        <v>-0.52346878723481893</v>
      </c>
      <c r="EB139" s="8">
        <f t="shared" si="188"/>
        <v>-0.22186927155770775</v>
      </c>
      <c r="EC139" s="8"/>
      <c r="ED139" s="32" t="s">
        <v>1</v>
      </c>
      <c r="EE139" s="32" t="s">
        <v>1</v>
      </c>
      <c r="EF139" s="32" t="e">
        <v>#VALUE!</v>
      </c>
      <c r="EG139" s="8" t="e">
        <f t="shared" si="152"/>
        <v>#VALUE!</v>
      </c>
      <c r="EH139" s="8" t="e">
        <f t="shared" si="189"/>
        <v>#VALUE!</v>
      </c>
      <c r="EI139" s="8" t="e">
        <f t="shared" si="190"/>
        <v>#VALUE!</v>
      </c>
      <c r="EJ139" s="8"/>
      <c r="EK139" s="32">
        <v>1294.23</v>
      </c>
      <c r="EL139" s="32">
        <v>41.939599999999999</v>
      </c>
      <c r="EM139" s="32">
        <v>128.03360000000001</v>
      </c>
      <c r="EN139" s="8">
        <f t="shared" si="153"/>
        <v>3.0528092781047032</v>
      </c>
      <c r="EO139" s="8">
        <f t="shared" si="191"/>
        <v>-3.0057221001100363E-4</v>
      </c>
      <c r="EP139" s="8">
        <f t="shared" si="192"/>
        <v>-9.8933222225650042E-5</v>
      </c>
      <c r="EQ139" s="8"/>
      <c r="ER139" s="33">
        <v>1803.06</v>
      </c>
      <c r="ES139" s="33">
        <v>26.1</v>
      </c>
      <c r="ET139" s="33">
        <v>33.44218</v>
      </c>
      <c r="EU139" s="1">
        <f t="shared" si="154"/>
        <v>1.2813095785440614</v>
      </c>
      <c r="EV139" s="1">
        <f t="shared" si="193"/>
        <v>5.4564648406166007E-6</v>
      </c>
      <c r="EW139" s="1">
        <f t="shared" si="194"/>
        <v>4.1721854329157537E-6</v>
      </c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29"/>
      <c r="IS139" s="29"/>
      <c r="IT139" s="29"/>
    </row>
    <row r="140" spans="1:254" s="30" customFormat="1" ht="16.5" x14ac:dyDescent="0.3">
      <c r="A140" s="4">
        <v>37344</v>
      </c>
      <c r="B140" s="1">
        <v>37.450000000000003</v>
      </c>
      <c r="C140" s="8">
        <f t="shared" si="132"/>
        <v>9.9374953271028037</v>
      </c>
      <c r="D140" s="1">
        <v>372.1592</v>
      </c>
      <c r="E140" s="2">
        <f t="shared" si="130"/>
        <v>47.613274347356416</v>
      </c>
      <c r="F140" s="8">
        <f t="shared" si="155"/>
        <v>-0.38415913763799092</v>
      </c>
      <c r="G140" s="26">
        <f t="shared" si="156"/>
        <v>-0.37884818181812463</v>
      </c>
      <c r="H140" s="1">
        <v>6176.4400000000005</v>
      </c>
      <c r="I140" s="1"/>
      <c r="J140" s="1">
        <v>30.155000000000001</v>
      </c>
      <c r="K140" s="8">
        <f t="shared" si="133"/>
        <v>10.832007958879124</v>
      </c>
      <c r="L140" s="1">
        <v>326.63920000000002</v>
      </c>
      <c r="M140" s="2">
        <f t="shared" si="157"/>
        <v>30.153738039069765</v>
      </c>
      <c r="N140" s="8">
        <f t="shared" si="158"/>
        <v>2.8309531987358306E-5</v>
      </c>
      <c r="O140" s="26">
        <f t="shared" si="159"/>
        <v>2.877956801938808E-5</v>
      </c>
      <c r="P140" s="1">
        <v>31013.46</v>
      </c>
      <c r="Q140" s="1"/>
      <c r="R140" s="1">
        <v>4072.37</v>
      </c>
      <c r="S140" s="1">
        <v>26.130000000000003</v>
      </c>
      <c r="T140" s="1">
        <v>129.8511</v>
      </c>
      <c r="U140" s="2">
        <f t="shared" si="131"/>
        <v>4.9694259471871405</v>
      </c>
      <c r="V140" s="2">
        <f t="shared" si="160"/>
        <v>-2.7263565154459098E-4</v>
      </c>
      <c r="W140" s="2">
        <f t="shared" si="134"/>
        <v>-5.7543785610292275E-5</v>
      </c>
      <c r="X140" s="1"/>
      <c r="Y140" s="31">
        <v>51.5</v>
      </c>
      <c r="Z140" s="1">
        <v>90.869380000000007</v>
      </c>
      <c r="AA140" s="2">
        <f t="shared" si="135"/>
        <v>1.7644539805825243</v>
      </c>
      <c r="AB140" s="2">
        <f t="shared" si="161"/>
        <v>1.331732388679157</v>
      </c>
      <c r="AC140" s="2">
        <f t="shared" si="162"/>
        <v>0.76534712871287969</v>
      </c>
      <c r="AD140" s="1">
        <v>7033.43</v>
      </c>
      <c r="AE140" s="1"/>
      <c r="AF140" s="32">
        <v>1623.43</v>
      </c>
      <c r="AG140" s="32">
        <v>1147.3900000000001</v>
      </c>
      <c r="AH140" s="32">
        <v>10502.25</v>
      </c>
      <c r="AI140" s="32"/>
      <c r="AJ140" s="32">
        <v>2091.06</v>
      </c>
      <c r="AK140" s="32">
        <v>17.940000000000001</v>
      </c>
      <c r="AL140" s="32">
        <v>35.427860000000003</v>
      </c>
      <c r="AM140" s="7">
        <f t="shared" si="136"/>
        <v>1.9747971014492753</v>
      </c>
      <c r="AN140" s="7">
        <f t="shared" si="163"/>
        <v>1.1897883535304559</v>
      </c>
      <c r="AO140" s="7">
        <f t="shared" si="164"/>
        <v>0.57287420477137641</v>
      </c>
      <c r="AP140" s="7"/>
      <c r="AQ140" s="32">
        <v>7736.02</v>
      </c>
      <c r="AR140" s="32">
        <v>43.830000000000005</v>
      </c>
      <c r="AS140" s="32">
        <v>302.97379999999998</v>
      </c>
      <c r="AT140" s="32">
        <f t="shared" si="137"/>
        <v>6.9124754734200309</v>
      </c>
      <c r="AU140" s="32">
        <f t="shared" si="165"/>
        <v>-4.4845251684140464E-4</v>
      </c>
      <c r="AV140" s="32">
        <f t="shared" si="166"/>
        <v>-6.6803874140930475E-5</v>
      </c>
      <c r="AW140" s="32"/>
      <c r="AX140" s="32">
        <v>360.83</v>
      </c>
      <c r="AY140" s="32">
        <v>1.6907000000000001</v>
      </c>
      <c r="AZ140" s="32">
        <v>8.3645700000000005</v>
      </c>
      <c r="BA140" s="8">
        <f t="shared" si="138"/>
        <v>4.9474004850062103</v>
      </c>
      <c r="BB140" s="8">
        <f t="shared" si="167"/>
        <v>3.6592285146081215E-4</v>
      </c>
      <c r="BC140" s="8">
        <f t="shared" si="168"/>
        <v>7.7174193547802084E-5</v>
      </c>
      <c r="BD140" s="8"/>
      <c r="BE140" s="32">
        <v>107978.90000000001</v>
      </c>
      <c r="BF140" s="32">
        <v>61.300000000000004</v>
      </c>
      <c r="BG140" s="32">
        <v>273.21940000000001</v>
      </c>
      <c r="BH140" s="8">
        <f t="shared" si="139"/>
        <v>4.4570864600326265</v>
      </c>
      <c r="BI140" s="8">
        <f t="shared" si="169"/>
        <v>1.3909201477482812E-4</v>
      </c>
      <c r="BJ140" s="8">
        <f t="shared" si="170"/>
        <v>3.1027253640125707E-5</v>
      </c>
      <c r="BK140" s="8"/>
      <c r="BL140" s="32">
        <v>3827.86</v>
      </c>
      <c r="BM140" s="32">
        <v>45.135000000000005</v>
      </c>
      <c r="BN140" s="32">
        <v>96.344880000000003</v>
      </c>
      <c r="BO140" s="8">
        <f t="shared" si="140"/>
        <v>2.134593552675307</v>
      </c>
      <c r="BP140" s="8">
        <f t="shared" si="171"/>
        <v>8.7876289296230685E-5</v>
      </c>
      <c r="BQ140" s="8">
        <f t="shared" si="172"/>
        <v>4.25414495381915E-5</v>
      </c>
      <c r="BR140" s="8"/>
      <c r="BS140" s="32">
        <v>74861.75</v>
      </c>
      <c r="BT140" s="32">
        <v>30.41</v>
      </c>
      <c r="BU140" s="32">
        <v>203.8381</v>
      </c>
      <c r="BV140" s="8">
        <f t="shared" si="141"/>
        <v>6.7029957250904308</v>
      </c>
      <c r="BW140" s="8">
        <f t="shared" si="173"/>
        <v>1.9346071302163919E-4</v>
      </c>
      <c r="BX140" s="8">
        <f t="shared" si="174"/>
        <v>2.9772329272148568E-5</v>
      </c>
      <c r="BY140" s="8"/>
      <c r="BZ140" s="32">
        <v>3027.21</v>
      </c>
      <c r="CA140" s="32">
        <v>44.700500000000005</v>
      </c>
      <c r="CB140" s="32">
        <v>116.7692</v>
      </c>
      <c r="CC140" s="8">
        <f t="shared" si="142"/>
        <v>2.6122571335891096</v>
      </c>
      <c r="CD140" s="8">
        <f t="shared" si="175"/>
        <v>1.2773333755124357E-4</v>
      </c>
      <c r="CE140" s="8">
        <f t="shared" si="176"/>
        <v>5.0379598197203279E-5</v>
      </c>
      <c r="CF140" s="8"/>
      <c r="CG140" s="32">
        <v>1642.75</v>
      </c>
      <c r="CH140" s="32">
        <v>37.440000000000005</v>
      </c>
      <c r="CI140" s="8">
        <f t="shared" si="143"/>
        <v>3.3202003205128201</v>
      </c>
      <c r="CJ140" s="32">
        <v>124.3083</v>
      </c>
      <c r="CK140" s="8">
        <f t="shared" si="144"/>
        <v>1.9766764259667725E-5</v>
      </c>
      <c r="CL140" s="26">
        <f t="shared" si="145"/>
        <v>1.9661733620335298E-5</v>
      </c>
      <c r="CM140" s="26"/>
      <c r="CN140" s="32">
        <v>4257.6499999999996</v>
      </c>
      <c r="CO140" s="32">
        <v>64.95</v>
      </c>
      <c r="CP140" s="32">
        <v>197.91200000000001</v>
      </c>
      <c r="CQ140" s="8">
        <f t="shared" si="146"/>
        <v>3.0471439568899155</v>
      </c>
      <c r="CR140" s="8">
        <f t="shared" si="177"/>
        <v>-1.0397934608142552E-4</v>
      </c>
      <c r="CS140" s="8">
        <f t="shared" si="178"/>
        <v>-3.5221674846042106E-5</v>
      </c>
      <c r="CT140" s="8"/>
      <c r="CU140" s="32">
        <v>20227.21</v>
      </c>
      <c r="CV140" s="32">
        <v>12.8</v>
      </c>
      <c r="CW140" s="32">
        <v>70.363810000000001</v>
      </c>
      <c r="CX140" s="8">
        <f t="shared" si="147"/>
        <v>5.4971726562500001</v>
      </c>
      <c r="CY140" s="8">
        <f t="shared" si="179"/>
        <v>4.6449628167932454E-5</v>
      </c>
      <c r="CZ140" s="8">
        <f t="shared" si="180"/>
        <v>7.3525872430479922E-6</v>
      </c>
      <c r="DA140" s="8"/>
      <c r="DB140" s="32">
        <v>9361.27</v>
      </c>
      <c r="DC140" s="32">
        <v>39.74</v>
      </c>
      <c r="DD140" s="32">
        <v>244.88430000000002</v>
      </c>
      <c r="DE140" s="8">
        <f t="shared" si="148"/>
        <v>6.1621615500754912</v>
      </c>
      <c r="DF140" s="8">
        <f t="shared" si="181"/>
        <v>2.2515741769489072E-4</v>
      </c>
      <c r="DG140" s="8">
        <f t="shared" si="182"/>
        <v>3.5986328131620837E-5</v>
      </c>
      <c r="DH140" s="8"/>
      <c r="DI140" s="32">
        <v>2361.2400000000002</v>
      </c>
      <c r="DJ140" s="32">
        <v>34.010000000000005</v>
      </c>
      <c r="DK140" s="32">
        <v>104.82010000000001</v>
      </c>
      <c r="DL140" s="8">
        <f t="shared" si="149"/>
        <v>3.0820376359894146</v>
      </c>
      <c r="DM140" s="8">
        <f t="shared" si="183"/>
        <v>-6.6350638777113211</v>
      </c>
      <c r="DN140" s="8">
        <f t="shared" si="184"/>
        <v>-2.1968987802971212</v>
      </c>
      <c r="DO140" s="8"/>
      <c r="DP140" s="32">
        <v>21912.78</v>
      </c>
      <c r="DQ140" s="32">
        <v>16.93</v>
      </c>
      <c r="DR140" s="32">
        <v>123.95290000000001</v>
      </c>
      <c r="DS140" s="8">
        <f t="shared" si="150"/>
        <v>7.3214943886591861</v>
      </c>
      <c r="DT140" s="8">
        <f t="shared" si="185"/>
        <v>-6.008818611520886E-4</v>
      </c>
      <c r="DU140" s="8">
        <f t="shared" si="186"/>
        <v>-8.9067974744949652E-5</v>
      </c>
      <c r="DV140" s="8"/>
      <c r="DW140" s="32">
        <v>4650.21</v>
      </c>
      <c r="DX140" s="32">
        <v>54.497</v>
      </c>
      <c r="DY140" s="32">
        <v>130.76949999999999</v>
      </c>
      <c r="DZ140" s="8">
        <f t="shared" si="151"/>
        <v>2.3995724535295522</v>
      </c>
      <c r="EA140" s="8">
        <f t="shared" si="187"/>
        <v>-8.7111852173682897E-5</v>
      </c>
      <c r="EB140" s="8">
        <f t="shared" si="188"/>
        <v>-3.5158201569629455E-5</v>
      </c>
      <c r="EC140" s="8"/>
      <c r="ED140" s="32" t="s">
        <v>1</v>
      </c>
      <c r="EE140" s="32" t="s">
        <v>1</v>
      </c>
      <c r="EF140" s="32" t="e">
        <v>#VALUE!</v>
      </c>
      <c r="EG140" s="8" t="e">
        <f t="shared" si="152"/>
        <v>#VALUE!</v>
      </c>
      <c r="EH140" s="8" t="e">
        <f t="shared" si="189"/>
        <v>#VALUE!</v>
      </c>
      <c r="EI140" s="8" t="e">
        <f t="shared" si="190"/>
        <v>#VALUE!</v>
      </c>
      <c r="EJ140" s="8"/>
      <c r="EK140" s="32">
        <v>1274.8700000000001</v>
      </c>
      <c r="EL140" s="32">
        <v>41.3123</v>
      </c>
      <c r="EM140" s="32">
        <v>126.1186</v>
      </c>
      <c r="EN140" s="8">
        <f t="shared" si="153"/>
        <v>3.0528099379603653</v>
      </c>
      <c r="EO140" s="8">
        <f t="shared" si="191"/>
        <v>8.3851884103943816E-5</v>
      </c>
      <c r="EP140" s="8">
        <f t="shared" si="192"/>
        <v>2.7260155063046909E-5</v>
      </c>
      <c r="EQ140" s="8"/>
      <c r="ER140" s="33">
        <v>1917.05</v>
      </c>
      <c r="ES140" s="33">
        <v>27.75</v>
      </c>
      <c r="ET140" s="33">
        <v>35.556350000000002</v>
      </c>
      <c r="EU140" s="1">
        <f t="shared" si="154"/>
        <v>1.2813099099099099</v>
      </c>
      <c r="EV140" s="1">
        <f t="shared" si="193"/>
        <v>1.1431878220669641E-5</v>
      </c>
      <c r="EW140" s="1">
        <f t="shared" si="194"/>
        <v>9.1954023044849009E-6</v>
      </c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  <c r="IT140" s="29"/>
    </row>
    <row r="141" spans="1:254" s="30" customFormat="1" ht="16.5" x14ac:dyDescent="0.3">
      <c r="A141" s="4">
        <v>37376</v>
      </c>
      <c r="B141" s="1">
        <v>31.55</v>
      </c>
      <c r="C141" s="8">
        <f t="shared" si="132"/>
        <v>9.9374928684627584</v>
      </c>
      <c r="D141" s="1">
        <v>313.52790000000005</v>
      </c>
      <c r="E141" s="2">
        <f t="shared" si="130"/>
        <v>40.112096850863509</v>
      </c>
      <c r="F141" s="8">
        <f t="shared" si="155"/>
        <v>8.4823081563989433E-5</v>
      </c>
      <c r="G141" s="26">
        <f t="shared" si="156"/>
        <v>7.7570093409917718E-5</v>
      </c>
      <c r="H141" s="1">
        <v>5203.38</v>
      </c>
      <c r="I141" s="1"/>
      <c r="J141" s="1">
        <v>26.130000000000003</v>
      </c>
      <c r="K141" s="8">
        <f t="shared" si="133"/>
        <v>10.830922311519325</v>
      </c>
      <c r="L141" s="1">
        <v>283.012</v>
      </c>
      <c r="M141" s="2">
        <f t="shared" si="157"/>
        <v>26.128911047441861</v>
      </c>
      <c r="N141" s="8">
        <f t="shared" si="158"/>
        <v>3.0552830823152487E-2</v>
      </c>
      <c r="O141" s="26">
        <f t="shared" si="159"/>
        <v>2.8367965511549187E-2</v>
      </c>
      <c r="P141" s="1">
        <v>26873.88</v>
      </c>
      <c r="Q141" s="1"/>
      <c r="R141" s="1">
        <v>4325.62</v>
      </c>
      <c r="S141" s="1">
        <v>27.755000000000003</v>
      </c>
      <c r="T141" s="1">
        <v>137.87129999999999</v>
      </c>
      <c r="U141" s="2">
        <f t="shared" si="131"/>
        <v>4.9674401008827234</v>
      </c>
      <c r="V141" s="2">
        <f t="shared" si="160"/>
        <v>-0.26582776932484042</v>
      </c>
      <c r="W141" s="2">
        <f t="shared" si="134"/>
        <v>-5.5117164179115719E-2</v>
      </c>
      <c r="X141" s="1"/>
      <c r="Y141" s="31">
        <v>51.900000000000006</v>
      </c>
      <c r="Z141" s="1">
        <v>91.76294</v>
      </c>
      <c r="AA141" s="2">
        <f t="shared" si="135"/>
        <v>1.7680720616570327</v>
      </c>
      <c r="AB141" s="2">
        <f t="shared" si="161"/>
        <v>0.33038927029277543</v>
      </c>
      <c r="AC141" s="2">
        <f t="shared" si="162"/>
        <v>0.18777840776697219</v>
      </c>
      <c r="AD141" s="1">
        <v>7088.06</v>
      </c>
      <c r="AE141" s="1"/>
      <c r="AF141" s="32">
        <v>1525</v>
      </c>
      <c r="AG141" s="32">
        <v>1076.92</v>
      </c>
      <c r="AH141" s="32">
        <v>9857.6110000000008</v>
      </c>
      <c r="AI141" s="32"/>
      <c r="AJ141" s="32">
        <v>1993.15</v>
      </c>
      <c r="AK141" s="32">
        <v>17.100000000000001</v>
      </c>
      <c r="AL141" s="32">
        <v>33.769040000000004</v>
      </c>
      <c r="AM141" s="7">
        <f t="shared" si="136"/>
        <v>1.9747976608187134</v>
      </c>
      <c r="AN141" s="7">
        <f t="shared" si="163"/>
        <v>1.9353315535710813E-5</v>
      </c>
      <c r="AO141" s="7">
        <f t="shared" si="164"/>
        <v>9.5652173917049055E-6</v>
      </c>
      <c r="AP141" s="7"/>
      <c r="AQ141" s="32">
        <v>7090.03</v>
      </c>
      <c r="AR141" s="32">
        <v>40.17</v>
      </c>
      <c r="AS141" s="32">
        <v>277.67419999999998</v>
      </c>
      <c r="AT141" s="32">
        <f t="shared" si="137"/>
        <v>6.9124769728653215</v>
      </c>
      <c r="AU141" s="32">
        <f t="shared" si="165"/>
        <v>4.3532495454759961E-4</v>
      </c>
      <c r="AV141" s="32">
        <f t="shared" si="166"/>
        <v>6.023271734534319E-5</v>
      </c>
      <c r="AW141" s="32"/>
      <c r="AX141" s="32">
        <v>369.97</v>
      </c>
      <c r="AY141" s="32">
        <v>1.7336</v>
      </c>
      <c r="AZ141" s="32">
        <v>8.5765899999999995</v>
      </c>
      <c r="BA141" s="8">
        <f t="shared" si="138"/>
        <v>4.9472715736040609</v>
      </c>
      <c r="BB141" s="8">
        <f t="shared" si="167"/>
        <v>-1.0919543448189542E-3</v>
      </c>
      <c r="BC141" s="8">
        <f t="shared" si="168"/>
        <v>-2.2348080676798388E-4</v>
      </c>
      <c r="BD141" s="8"/>
      <c r="BE141" s="32">
        <v>98396.5</v>
      </c>
      <c r="BF141" s="32">
        <v>55.86</v>
      </c>
      <c r="BG141" s="32">
        <v>248.46730000000002</v>
      </c>
      <c r="BH141" s="8">
        <f t="shared" si="139"/>
        <v>4.448036161833155</v>
      </c>
      <c r="BI141" s="8">
        <f t="shared" si="169"/>
        <v>-2.3607101008491305</v>
      </c>
      <c r="BJ141" s="8">
        <f t="shared" si="170"/>
        <v>-0.50554965742247049</v>
      </c>
      <c r="BK141" s="8"/>
      <c r="BL141" s="32">
        <v>3676.9</v>
      </c>
      <c r="BM141" s="32">
        <v>43.355000000000004</v>
      </c>
      <c r="BN141" s="32">
        <v>92.560130000000001</v>
      </c>
      <c r="BO141" s="8">
        <f t="shared" si="140"/>
        <v>2.1349355322338828</v>
      </c>
      <c r="BP141" s="8">
        <f t="shared" si="171"/>
        <v>3.2300825966272262E-2</v>
      </c>
      <c r="BQ141" s="8">
        <f t="shared" si="172"/>
        <v>1.4826523762045518E-2</v>
      </c>
      <c r="BR141" s="8"/>
      <c r="BS141" s="32">
        <v>70430.559999999998</v>
      </c>
      <c r="BT141" s="32">
        <v>28.610000000000003</v>
      </c>
      <c r="BU141" s="32">
        <v>191.28630000000001</v>
      </c>
      <c r="BV141" s="8">
        <f t="shared" si="141"/>
        <v>6.6859944075498072</v>
      </c>
      <c r="BW141" s="8">
        <f t="shared" si="173"/>
        <v>-3.3588176962241914</v>
      </c>
      <c r="BX141" s="8">
        <f t="shared" si="174"/>
        <v>-0.48640769483722757</v>
      </c>
      <c r="BY141" s="8"/>
      <c r="BZ141" s="32">
        <v>3045.71</v>
      </c>
      <c r="CA141" s="32">
        <v>44.7849</v>
      </c>
      <c r="CB141" s="32">
        <v>117.30260000000001</v>
      </c>
      <c r="CC141" s="8">
        <f t="shared" si="142"/>
        <v>2.6192444328333884</v>
      </c>
      <c r="CD141" s="8">
        <f t="shared" si="175"/>
        <v>0.81776485562348522</v>
      </c>
      <c r="CE141" s="8">
        <f t="shared" si="176"/>
        <v>0.31292549792511087</v>
      </c>
      <c r="CF141" s="8"/>
      <c r="CG141" s="32">
        <v>1372.89</v>
      </c>
      <c r="CH141" s="32">
        <v>31.060000000000002</v>
      </c>
      <c r="CI141" s="8">
        <f t="shared" si="143"/>
        <v>3.3201996136509981</v>
      </c>
      <c r="CJ141" s="32">
        <v>103.12540000000001</v>
      </c>
      <c r="CK141" s="8">
        <f t="shared" si="144"/>
        <v>2.42100174022708E-5</v>
      </c>
      <c r="CL141" s="26">
        <f t="shared" si="145"/>
        <v>2.19551281865904E-5</v>
      </c>
      <c r="CM141" s="26"/>
      <c r="CN141" s="32">
        <v>4186.2</v>
      </c>
      <c r="CO141" s="32">
        <v>63.860000000000007</v>
      </c>
      <c r="CP141" s="32">
        <v>192.29530000000003</v>
      </c>
      <c r="CQ141" s="8">
        <f t="shared" si="146"/>
        <v>3.0112010648293142</v>
      </c>
      <c r="CR141" s="8">
        <f t="shared" si="177"/>
        <v>-7.0125894325793361</v>
      </c>
      <c r="CS141" s="8">
        <f t="shared" si="178"/>
        <v>-2.29531308698999</v>
      </c>
      <c r="CT141" s="8"/>
      <c r="CU141" s="32">
        <v>15865.710000000001</v>
      </c>
      <c r="CV141" s="32">
        <v>10.040000000000001</v>
      </c>
      <c r="CW141" s="32">
        <v>55.131790000000002</v>
      </c>
      <c r="CX141" s="8">
        <f t="shared" si="147"/>
        <v>5.4912141434262942</v>
      </c>
      <c r="CY141" s="8">
        <f t="shared" si="179"/>
        <v>-0.37388357095933011</v>
      </c>
      <c r="CZ141" s="8">
        <f t="shared" si="180"/>
        <v>-5.9823468750002107E-2</v>
      </c>
      <c r="DA141" s="8"/>
      <c r="DB141" s="32">
        <v>8562.7100000000009</v>
      </c>
      <c r="DC141" s="32">
        <v>36.35</v>
      </c>
      <c r="DD141" s="32">
        <v>223.99449999999999</v>
      </c>
      <c r="DE141" s="8">
        <f t="shared" si="148"/>
        <v>6.1621595598349375</v>
      </c>
      <c r="DF141" s="8">
        <f t="shared" si="181"/>
        <v>-4.6659080126400422E-4</v>
      </c>
      <c r="DG141" s="8">
        <f t="shared" si="182"/>
        <v>-7.2345244127802744E-5</v>
      </c>
      <c r="DH141" s="8"/>
      <c r="DI141" s="32">
        <v>2516.0700000000002</v>
      </c>
      <c r="DJ141" s="32">
        <v>36.24</v>
      </c>
      <c r="DK141" s="32">
        <v>111.57040000000001</v>
      </c>
      <c r="DL141" s="8">
        <f t="shared" si="149"/>
        <v>3.0786534216335539</v>
      </c>
      <c r="DM141" s="8">
        <f t="shared" si="183"/>
        <v>-0.3661559182859343</v>
      </c>
      <c r="DN141" s="8">
        <f t="shared" si="184"/>
        <v>-0.12264392825639359</v>
      </c>
      <c r="DO141" s="8"/>
      <c r="DP141" s="32">
        <v>18961.75</v>
      </c>
      <c r="DQ141" s="32">
        <v>14.65</v>
      </c>
      <c r="DR141" s="32">
        <v>107.2599</v>
      </c>
      <c r="DS141" s="8">
        <f t="shared" si="150"/>
        <v>7.3214948805460747</v>
      </c>
      <c r="DT141" s="8">
        <f t="shared" si="185"/>
        <v>5.686527239292332E-5</v>
      </c>
      <c r="DU141" s="8">
        <f t="shared" si="186"/>
        <v>7.2061429214897998E-6</v>
      </c>
      <c r="DV141" s="8"/>
      <c r="DW141" s="32">
        <v>4388.55</v>
      </c>
      <c r="DX141" s="32">
        <v>51.430500000000002</v>
      </c>
      <c r="DY141" s="32">
        <v>123.08940000000001</v>
      </c>
      <c r="DZ141" s="8">
        <f t="shared" si="151"/>
        <v>2.3933152506780999</v>
      </c>
      <c r="EA141" s="8">
        <f t="shared" si="187"/>
        <v>-0.79422331647326694</v>
      </c>
      <c r="EB141" s="8">
        <f t="shared" si="188"/>
        <v>-0.32181107125161557</v>
      </c>
      <c r="EC141" s="8"/>
      <c r="ED141" s="32" t="s">
        <v>1</v>
      </c>
      <c r="EE141" s="32" t="s">
        <v>1</v>
      </c>
      <c r="EF141" s="32" t="e">
        <v>#VALUE!</v>
      </c>
      <c r="EG141" s="8" t="e">
        <f t="shared" si="152"/>
        <v>#VALUE!</v>
      </c>
      <c r="EH141" s="8" t="e">
        <f t="shared" si="189"/>
        <v>#VALUE!</v>
      </c>
      <c r="EI141" s="8" t="e">
        <f t="shared" si="190"/>
        <v>#VALUE!</v>
      </c>
      <c r="EJ141" s="8"/>
      <c r="EK141" s="32">
        <v>1118.8800000000001</v>
      </c>
      <c r="EL141" s="32">
        <v>35.944400000000002</v>
      </c>
      <c r="EM141" s="32">
        <v>109.7313</v>
      </c>
      <c r="EN141" s="8">
        <f t="shared" si="153"/>
        <v>3.0528065567932696</v>
      </c>
      <c r="EO141" s="8">
        <f t="shared" si="191"/>
        <v>-3.9872396069494804E-4</v>
      </c>
      <c r="EP141" s="8">
        <f t="shared" si="192"/>
        <v>-1.2153402255066226E-4</v>
      </c>
      <c r="EQ141" s="8"/>
      <c r="ER141" s="33">
        <v>1961.95</v>
      </c>
      <c r="ES141" s="33">
        <v>28.400000000000002</v>
      </c>
      <c r="ET141" s="33">
        <v>36.124220000000001</v>
      </c>
      <c r="EU141" s="1">
        <f t="shared" si="154"/>
        <v>1.2719795774647886</v>
      </c>
      <c r="EV141" s="1">
        <f t="shared" si="193"/>
        <v>-0.33440177397789317</v>
      </c>
      <c r="EW141" s="1">
        <f t="shared" si="194"/>
        <v>-0.26498144144144165</v>
      </c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  <c r="IS141" s="29"/>
      <c r="IT141" s="29"/>
    </row>
    <row r="142" spans="1:254" s="30" customFormat="1" ht="16.5" x14ac:dyDescent="0.3">
      <c r="A142" s="4">
        <v>37407</v>
      </c>
      <c r="B142" s="1">
        <v>31.14</v>
      </c>
      <c r="C142" s="8">
        <f t="shared" si="132"/>
        <v>9.9377681438664105</v>
      </c>
      <c r="D142" s="1">
        <v>309.46210000000002</v>
      </c>
      <c r="E142" s="2">
        <f t="shared" si="130"/>
        <v>39.590901230307857</v>
      </c>
      <c r="F142" s="8">
        <f t="shared" si="155"/>
        <v>-8.628507527476046E-3</v>
      </c>
      <c r="G142" s="26">
        <f t="shared" si="156"/>
        <v>-8.5720760697229892E-3</v>
      </c>
      <c r="H142" s="1">
        <v>5135.7700000000004</v>
      </c>
      <c r="I142" s="1"/>
      <c r="J142" s="1">
        <v>25.455000000000002</v>
      </c>
      <c r="K142" s="8">
        <f t="shared" si="133"/>
        <v>10.8309212335494</v>
      </c>
      <c r="L142" s="1">
        <v>275.7011</v>
      </c>
      <c r="M142" s="2">
        <f t="shared" si="157"/>
        <v>25.453935471627904</v>
      </c>
      <c r="N142" s="8">
        <f t="shared" si="158"/>
        <v>2.7803539287432071E-5</v>
      </c>
      <c r="O142" s="26">
        <f t="shared" si="159"/>
        <v>2.7439724458844239E-5</v>
      </c>
      <c r="P142" s="1">
        <v>26179.66</v>
      </c>
      <c r="Q142" s="1"/>
      <c r="R142" s="1">
        <v>4329.5200000000004</v>
      </c>
      <c r="S142" s="1">
        <v>27.78</v>
      </c>
      <c r="T142" s="1">
        <v>137.99539999999999</v>
      </c>
      <c r="U142" s="2">
        <f t="shared" si="131"/>
        <v>4.9674370050395966</v>
      </c>
      <c r="V142" s="2">
        <f t="shared" si="160"/>
        <v>-4.2702001354621966E-4</v>
      </c>
      <c r="W142" s="2">
        <f t="shared" si="134"/>
        <v>-8.6002522055553254E-5</v>
      </c>
      <c r="X142" s="1"/>
      <c r="Y142" s="31">
        <v>51.980000000000004</v>
      </c>
      <c r="Z142" s="1">
        <v>91.904380000000003</v>
      </c>
      <c r="AA142" s="2">
        <f t="shared" si="135"/>
        <v>1.7680719507502884</v>
      </c>
      <c r="AB142" s="2">
        <f t="shared" si="161"/>
        <v>-1.0184972241587769E-5</v>
      </c>
      <c r="AC142" s="2">
        <f t="shared" si="162"/>
        <v>-5.7649325528597029E-6</v>
      </c>
      <c r="AD142" s="1">
        <v>7098.99</v>
      </c>
      <c r="AE142" s="1"/>
      <c r="AF142" s="32">
        <v>1513.77</v>
      </c>
      <c r="AG142" s="32">
        <v>1067.1400000000001</v>
      </c>
      <c r="AH142" s="32">
        <v>9788.7970000000005</v>
      </c>
      <c r="AI142" s="32"/>
      <c r="AJ142" s="32">
        <v>2225.11</v>
      </c>
      <c r="AK142" s="32">
        <v>19.09</v>
      </c>
      <c r="AL142" s="32">
        <v>58.524999999999999</v>
      </c>
      <c r="AM142" s="7">
        <f t="shared" si="136"/>
        <v>3.0657412257726557</v>
      </c>
      <c r="AN142" s="7">
        <f t="shared" si="163"/>
        <v>50.343794510800869</v>
      </c>
      <c r="AO142" s="7">
        <f t="shared" si="164"/>
        <v>20.82611265497076</v>
      </c>
      <c r="AP142" s="7"/>
      <c r="AQ142" s="32">
        <v>7088.8600000000006</v>
      </c>
      <c r="AR142" s="32">
        <v>39.93</v>
      </c>
      <c r="AS142" s="32">
        <v>276.01509999999996</v>
      </c>
      <c r="AT142" s="32">
        <f t="shared" si="137"/>
        <v>6.912474330077635</v>
      </c>
      <c r="AU142" s="32">
        <f t="shared" si="165"/>
        <v>-7.3164163208475097E-4</v>
      </c>
      <c r="AV142" s="32">
        <f t="shared" si="166"/>
        <v>-1.0552651233997068E-4</v>
      </c>
      <c r="AW142" s="32"/>
      <c r="AX142" s="32">
        <v>355.19</v>
      </c>
      <c r="AY142" s="32">
        <v>1.6643000000000001</v>
      </c>
      <c r="AZ142" s="32">
        <v>8.2877999999999989</v>
      </c>
      <c r="BA142" s="8">
        <f t="shared" si="138"/>
        <v>4.9797512467704133</v>
      </c>
      <c r="BB142" s="8">
        <f t="shared" si="167"/>
        <v>0.27387493767495058</v>
      </c>
      <c r="BC142" s="8">
        <f t="shared" si="168"/>
        <v>5.405592005076082E-2</v>
      </c>
      <c r="BD142" s="8"/>
      <c r="BE142" s="32">
        <v>95296.25</v>
      </c>
      <c r="BF142" s="32">
        <v>54.1</v>
      </c>
      <c r="BG142" s="32">
        <v>240.6388</v>
      </c>
      <c r="BH142" s="8">
        <f t="shared" si="139"/>
        <v>4.4480369685767096</v>
      </c>
      <c r="BI142" s="8">
        <f t="shared" si="169"/>
        <v>1.972915968517818E-4</v>
      </c>
      <c r="BJ142" s="8">
        <f t="shared" si="170"/>
        <v>4.3644826328126385E-5</v>
      </c>
      <c r="BK142" s="8"/>
      <c r="BL142" s="32">
        <v>3729.21</v>
      </c>
      <c r="BM142" s="32">
        <v>43.625</v>
      </c>
      <c r="BN142" s="32">
        <v>93.136560000000003</v>
      </c>
      <c r="BO142" s="8">
        <f t="shared" si="140"/>
        <v>2.1349354727793699</v>
      </c>
      <c r="BP142" s="8">
        <f t="shared" si="171"/>
        <v>-5.5202531226199641E-6</v>
      </c>
      <c r="BQ142" s="8">
        <f t="shared" si="172"/>
        <v>-2.5937031353784334E-6</v>
      </c>
      <c r="BR142" s="8"/>
      <c r="BS142" s="32">
        <v>68044.69</v>
      </c>
      <c r="BT142" s="32">
        <v>27.62</v>
      </c>
      <c r="BU142" s="32">
        <v>184.66720000000001</v>
      </c>
      <c r="BV142" s="8">
        <f t="shared" si="141"/>
        <v>6.6859956553222304</v>
      </c>
      <c r="BW142" s="8">
        <f t="shared" si="173"/>
        <v>2.3455220484580266E-4</v>
      </c>
      <c r="BX142" s="8">
        <f t="shared" si="174"/>
        <v>3.4463474317014686E-5</v>
      </c>
      <c r="BY142" s="8"/>
      <c r="BZ142" s="32">
        <v>3021.76</v>
      </c>
      <c r="CA142" s="32">
        <v>44.432600000000001</v>
      </c>
      <c r="CB142" s="32">
        <v>116.37990000000001</v>
      </c>
      <c r="CC142" s="8">
        <f t="shared" si="142"/>
        <v>2.6192457790001038</v>
      </c>
      <c r="CD142" s="8">
        <f t="shared" si="175"/>
        <v>1.5728780173951794E-4</v>
      </c>
      <c r="CE142" s="8">
        <f t="shared" si="176"/>
        <v>5.9813687192211695E-5</v>
      </c>
      <c r="CF142" s="8"/>
      <c r="CG142" s="32">
        <v>1515.66</v>
      </c>
      <c r="CH142" s="32">
        <v>34.29</v>
      </c>
      <c r="CI142" s="8">
        <f t="shared" si="143"/>
        <v>3.3201983085447657</v>
      </c>
      <c r="CJ142" s="32">
        <v>113.84960000000001</v>
      </c>
      <c r="CK142" s="8">
        <f t="shared" si="144"/>
        <v>4.2644346144282691E-5</v>
      </c>
      <c r="CL142" s="26">
        <f t="shared" si="145"/>
        <v>4.4752092708932878E-5</v>
      </c>
      <c r="CM142" s="26"/>
      <c r="CN142" s="32">
        <v>4035.08</v>
      </c>
      <c r="CO142" s="32">
        <v>61.35</v>
      </c>
      <c r="CP142" s="32">
        <v>184.7372</v>
      </c>
      <c r="CQ142" s="8">
        <f t="shared" si="146"/>
        <v>3.01120130399348</v>
      </c>
      <c r="CR142" s="8">
        <f t="shared" si="177"/>
        <v>4.5086331671946318E-5</v>
      </c>
      <c r="CS142" s="8">
        <f t="shared" si="178"/>
        <v>1.4672721563968594E-5</v>
      </c>
      <c r="CT142" s="8"/>
      <c r="CU142" s="32">
        <v>12515.58</v>
      </c>
      <c r="CV142" s="32">
        <v>7.9200000000000008</v>
      </c>
      <c r="CW142" s="32">
        <v>43.490379999999995</v>
      </c>
      <c r="CX142" s="8">
        <f t="shared" si="147"/>
        <v>5.491209595959595</v>
      </c>
      <c r="CY142" s="8">
        <f t="shared" si="179"/>
        <v>-2.24240516938955E-4</v>
      </c>
      <c r="CZ142" s="8">
        <f t="shared" si="180"/>
        <v>-3.6015936260014314E-5</v>
      </c>
      <c r="DA142" s="8"/>
      <c r="DB142" s="32">
        <v>8179.51</v>
      </c>
      <c r="DC142" s="32">
        <v>34.6</v>
      </c>
      <c r="DD142" s="32">
        <v>213.21080000000001</v>
      </c>
      <c r="DE142" s="8">
        <f t="shared" si="148"/>
        <v>6.1621618497109827</v>
      </c>
      <c r="DF142" s="8">
        <f t="shared" si="181"/>
        <v>5.0057297165770798E-4</v>
      </c>
      <c r="DG142" s="8">
        <f t="shared" si="182"/>
        <v>7.9229711166917127E-5</v>
      </c>
      <c r="DH142" s="8"/>
      <c r="DI142" s="32">
        <v>2631.67</v>
      </c>
      <c r="DJ142" s="32">
        <v>37.905000000000001</v>
      </c>
      <c r="DK142" s="32">
        <v>116.69640000000001</v>
      </c>
      <c r="DL142" s="8">
        <f t="shared" si="149"/>
        <v>3.0786545310645037</v>
      </c>
      <c r="DM142" s="8">
        <f t="shared" si="183"/>
        <v>1.2662312636305036E-4</v>
      </c>
      <c r="DN142" s="8">
        <f t="shared" si="184"/>
        <v>4.205298013371106E-5</v>
      </c>
      <c r="DO142" s="8"/>
      <c r="DP142" s="32">
        <v>20424.32</v>
      </c>
      <c r="DQ142" s="32">
        <v>15.780000000000001</v>
      </c>
      <c r="DR142" s="32">
        <v>115.4555</v>
      </c>
      <c r="DS142" s="8">
        <f t="shared" si="150"/>
        <v>7.3165716096324456</v>
      </c>
      <c r="DT142" s="8">
        <f t="shared" si="185"/>
        <v>-0.54824412541863476</v>
      </c>
      <c r="DU142" s="8">
        <f t="shared" si="186"/>
        <v>-7.768921501707915E-2</v>
      </c>
      <c r="DV142" s="8"/>
      <c r="DW142" s="32">
        <v>4611.45</v>
      </c>
      <c r="DX142" s="32">
        <v>54.042700000000004</v>
      </c>
      <c r="DY142" s="32">
        <v>129.34129999999999</v>
      </c>
      <c r="DZ142" s="8">
        <f t="shared" si="151"/>
        <v>2.3933167661867372</v>
      </c>
      <c r="EA142" s="8">
        <f t="shared" si="187"/>
        <v>1.912804530786476E-4</v>
      </c>
      <c r="EB142" s="8">
        <f t="shared" si="188"/>
        <v>8.1902178652448754E-5</v>
      </c>
      <c r="EC142" s="8"/>
      <c r="ED142" s="32" t="s">
        <v>1</v>
      </c>
      <c r="EE142" s="32" t="s">
        <v>1</v>
      </c>
      <c r="EF142" s="32" t="e">
        <v>#VALUE!</v>
      </c>
      <c r="EG142" s="8" t="e">
        <f t="shared" si="152"/>
        <v>#VALUE!</v>
      </c>
      <c r="EH142" s="8" t="e">
        <f t="shared" si="189"/>
        <v>#VALUE!</v>
      </c>
      <c r="EI142" s="8" t="e">
        <f t="shared" si="190"/>
        <v>#VALUE!</v>
      </c>
      <c r="EJ142" s="8"/>
      <c r="EK142" s="32">
        <v>1199.5</v>
      </c>
      <c r="EL142" s="32">
        <v>38.534300000000002</v>
      </c>
      <c r="EM142" s="32">
        <v>117.6377</v>
      </c>
      <c r="EN142" s="8">
        <f t="shared" si="153"/>
        <v>3.0528049036832119</v>
      </c>
      <c r="EO142" s="8">
        <f t="shared" si="191"/>
        <v>-1.8793299035812616E-4</v>
      </c>
      <c r="EP142" s="8">
        <f t="shared" si="192"/>
        <v>-6.3701438899776974E-5</v>
      </c>
      <c r="EQ142" s="8"/>
      <c r="ER142" s="33">
        <v>2068.34</v>
      </c>
      <c r="ES142" s="33">
        <v>29.94</v>
      </c>
      <c r="ET142" s="33">
        <v>38.083059999999996</v>
      </c>
      <c r="EU142" s="1">
        <f t="shared" si="154"/>
        <v>1.2719792919171675</v>
      </c>
      <c r="EV142" s="1">
        <f t="shared" si="193"/>
        <v>-1.0594856136295049E-5</v>
      </c>
      <c r="EW142" s="1">
        <f t="shared" si="194"/>
        <v>-8.5492957810906489E-6</v>
      </c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  <c r="IQ142" s="29"/>
      <c r="IR142" s="29"/>
      <c r="IS142" s="29"/>
      <c r="IT142" s="29"/>
    </row>
    <row r="143" spans="1:254" s="30" customFormat="1" ht="16.5" x14ac:dyDescent="0.3">
      <c r="A143" s="4">
        <v>37435</v>
      </c>
      <c r="B143" s="1">
        <v>29.05</v>
      </c>
      <c r="C143" s="8">
        <f t="shared" si="132"/>
        <v>9.9494629948364892</v>
      </c>
      <c r="D143" s="1">
        <v>289.03190000000001</v>
      </c>
      <c r="E143" s="2">
        <f t="shared" si="130"/>
        <v>37.15898905138917</v>
      </c>
      <c r="F143" s="8">
        <f t="shared" si="155"/>
        <v>-0.35195653994451903</v>
      </c>
      <c r="G143" s="26">
        <f t="shared" si="156"/>
        <v>-0.33973542068078899</v>
      </c>
      <c r="H143" s="1">
        <v>4820.3</v>
      </c>
      <c r="I143" s="1"/>
      <c r="J143" s="1">
        <v>27.35</v>
      </c>
      <c r="K143" s="8">
        <f t="shared" si="133"/>
        <v>10.830925045703838</v>
      </c>
      <c r="L143" s="1">
        <v>296.22579999999999</v>
      </c>
      <c r="M143" s="2">
        <f t="shared" si="157"/>
        <v>27.348858764651158</v>
      </c>
      <c r="N143" s="8">
        <f t="shared" si="158"/>
        <v>-1.0065040753489908E-4</v>
      </c>
      <c r="O143" s="26">
        <f t="shared" si="159"/>
        <v>-1.0426242387850948E-4</v>
      </c>
      <c r="P143" s="1">
        <v>28128.61</v>
      </c>
      <c r="Q143" s="1"/>
      <c r="R143" s="1">
        <v>4379.82</v>
      </c>
      <c r="S143" s="1">
        <v>28</v>
      </c>
      <c r="T143" s="1">
        <v>139.08829999999998</v>
      </c>
      <c r="U143" s="2">
        <f t="shared" si="131"/>
        <v>4.9674392857142848</v>
      </c>
      <c r="V143" s="2">
        <f t="shared" si="160"/>
        <v>3.1596889055352862E-4</v>
      </c>
      <c r="W143" s="2">
        <f t="shared" si="134"/>
        <v>6.3858891293788744E-5</v>
      </c>
      <c r="X143" s="1"/>
      <c r="Y143" s="31">
        <v>48.2</v>
      </c>
      <c r="Z143" s="1">
        <v>85.221059999999994</v>
      </c>
      <c r="AA143" s="2">
        <f t="shared" si="135"/>
        <v>1.768071784232365</v>
      </c>
      <c r="AB143" s="2">
        <f t="shared" si="161"/>
        <v>-1.4747280229485185E-5</v>
      </c>
      <c r="AC143" s="2">
        <f t="shared" si="162"/>
        <v>-8.0261639157086506E-6</v>
      </c>
      <c r="AD143" s="1">
        <v>6601.72</v>
      </c>
      <c r="AE143" s="1"/>
      <c r="AF143" s="32">
        <v>1405.94</v>
      </c>
      <c r="AG143" s="32">
        <v>989.81000000000006</v>
      </c>
      <c r="AH143" s="32">
        <v>9090.5689999999995</v>
      </c>
      <c r="AI143" s="32"/>
      <c r="AJ143" s="32">
        <v>1789.05</v>
      </c>
      <c r="AK143" s="32">
        <v>15.280000000000001</v>
      </c>
      <c r="AL143" s="32">
        <v>46.844520000000003</v>
      </c>
      <c r="AM143" s="7">
        <f t="shared" si="136"/>
        <v>3.0657408376963349</v>
      </c>
      <c r="AN143" s="7">
        <f t="shared" si="163"/>
        <v>-2.0445707826000132E-5</v>
      </c>
      <c r="AO143" s="7">
        <f t="shared" si="164"/>
        <v>-5.9298061785284517E-6</v>
      </c>
      <c r="AP143" s="7"/>
      <c r="AQ143" s="32">
        <v>7264.6100000000006</v>
      </c>
      <c r="AR143" s="32">
        <v>40.92</v>
      </c>
      <c r="AS143" s="32">
        <v>282.85860000000002</v>
      </c>
      <c r="AT143" s="32">
        <f t="shared" si="137"/>
        <v>6.9124780058651032</v>
      </c>
      <c r="AU143" s="32">
        <f t="shared" si="165"/>
        <v>1.0271504713784026E-3</v>
      </c>
      <c r="AV143" s="32">
        <f t="shared" si="166"/>
        <v>1.504132231655575E-4</v>
      </c>
      <c r="AW143" s="32"/>
      <c r="AX143" s="32">
        <v>270.12</v>
      </c>
      <c r="AY143" s="32">
        <v>1.2657</v>
      </c>
      <c r="AZ143" s="32">
        <v>6.3029999999999999</v>
      </c>
      <c r="BA143" s="8">
        <f t="shared" si="138"/>
        <v>4.9798530457454371</v>
      </c>
      <c r="BB143" s="8">
        <f t="shared" si="167"/>
        <v>7.4266424238881819E-4</v>
      </c>
      <c r="BC143" s="8">
        <f t="shared" si="168"/>
        <v>1.2884696268811169E-4</v>
      </c>
      <c r="BD143" s="8"/>
      <c r="BE143" s="32">
        <v>97025.81</v>
      </c>
      <c r="BF143" s="32">
        <v>55.010000000000005</v>
      </c>
      <c r="BG143" s="32">
        <v>244.6865</v>
      </c>
      <c r="BH143" s="8">
        <f t="shared" si="139"/>
        <v>4.4480367205962548</v>
      </c>
      <c r="BI143" s="8">
        <f t="shared" si="169"/>
        <v>-6.017559431900134E-5</v>
      </c>
      <c r="BJ143" s="8">
        <f t="shared" si="170"/>
        <v>-1.3641404849273897E-5</v>
      </c>
      <c r="BK143" s="8"/>
      <c r="BL143" s="32">
        <v>3782.64</v>
      </c>
      <c r="BM143" s="32">
        <v>44.25</v>
      </c>
      <c r="BN143" s="32">
        <v>94.470880000000008</v>
      </c>
      <c r="BO143" s="8">
        <f t="shared" si="140"/>
        <v>2.1349351412429378</v>
      </c>
      <c r="BP143" s="8">
        <f t="shared" si="171"/>
        <v>-3.1099350645147224E-5</v>
      </c>
      <c r="BQ143" s="8">
        <f t="shared" si="172"/>
        <v>-1.4670487098022988E-5</v>
      </c>
      <c r="BR143" s="8"/>
      <c r="BS143" s="32">
        <v>45010</v>
      </c>
      <c r="BT143" s="32">
        <v>18.27</v>
      </c>
      <c r="BU143" s="32">
        <v>122.15310000000001</v>
      </c>
      <c r="BV143" s="8">
        <f t="shared" si="141"/>
        <v>6.6859934318555014</v>
      </c>
      <c r="BW143" s="8">
        <f t="shared" si="173"/>
        <v>-3.4110236440925367E-4</v>
      </c>
      <c r="BX143" s="8">
        <f t="shared" si="174"/>
        <v>-4.0622737131457143E-5</v>
      </c>
      <c r="BY143" s="8"/>
      <c r="BZ143" s="32">
        <v>3036.54</v>
      </c>
      <c r="CA143" s="32">
        <v>44.650000000000006</v>
      </c>
      <c r="CB143" s="32">
        <v>116.0549</v>
      </c>
      <c r="CC143" s="8">
        <f t="shared" si="142"/>
        <v>2.5992138857782754</v>
      </c>
      <c r="CD143" s="8">
        <f t="shared" si="175"/>
        <v>-2.328054547318521</v>
      </c>
      <c r="CE143" s="8">
        <f t="shared" si="176"/>
        <v>-0.89442403235463219</v>
      </c>
      <c r="CF143" s="8"/>
      <c r="CG143" s="32">
        <v>1348.14</v>
      </c>
      <c r="CH143" s="32">
        <v>30.5</v>
      </c>
      <c r="CI143" s="8">
        <f t="shared" si="143"/>
        <v>3.3202000000000003</v>
      </c>
      <c r="CJ143" s="32">
        <v>101.26610000000001</v>
      </c>
      <c r="CK143" s="8">
        <f t="shared" si="144"/>
        <v>-5.4794692323008036E-5</v>
      </c>
      <c r="CL143" s="26">
        <f t="shared" si="145"/>
        <v>-5.1589384659322945E-5</v>
      </c>
      <c r="CM143" s="26"/>
      <c r="CN143" s="32">
        <v>3437.21</v>
      </c>
      <c r="CO143" s="32">
        <v>52.260000000000005</v>
      </c>
      <c r="CP143" s="32">
        <v>157.36539999999999</v>
      </c>
      <c r="CQ143" s="8">
        <f t="shared" si="146"/>
        <v>3.0112016838882507</v>
      </c>
      <c r="CR143" s="8">
        <f t="shared" si="177"/>
        <v>6.4981494400380682E-5</v>
      </c>
      <c r="CS143" s="8">
        <f t="shared" si="178"/>
        <v>1.9853300710082067E-5</v>
      </c>
      <c r="CT143" s="8"/>
      <c r="CU143" s="32">
        <v>14964.970000000001</v>
      </c>
      <c r="CV143" s="32">
        <v>9.4700000000000006</v>
      </c>
      <c r="CW143" s="32">
        <v>52.00179</v>
      </c>
      <c r="CX143" s="8">
        <f t="shared" si="147"/>
        <v>5.4912133051742344</v>
      </c>
      <c r="CY143" s="8">
        <f t="shared" si="179"/>
        <v>1.7710047745774331E-4</v>
      </c>
      <c r="CZ143" s="8">
        <f t="shared" si="180"/>
        <v>3.5126262631024474E-5</v>
      </c>
      <c r="DA143" s="8"/>
      <c r="DB143" s="32">
        <v>8274.07</v>
      </c>
      <c r="DC143" s="32">
        <v>35</v>
      </c>
      <c r="DD143" s="32">
        <v>215.67570000000001</v>
      </c>
      <c r="DE143" s="8">
        <f t="shared" si="148"/>
        <v>6.1621628571428575</v>
      </c>
      <c r="DF143" s="8">
        <f t="shared" si="181"/>
        <v>2.1603696538806494E-4</v>
      </c>
      <c r="DG143" s="8">
        <f t="shared" si="182"/>
        <v>3.5260115631707833E-5</v>
      </c>
      <c r="DH143" s="8"/>
      <c r="DI143" s="32">
        <v>2462.4900000000002</v>
      </c>
      <c r="DJ143" s="32">
        <v>35.18</v>
      </c>
      <c r="DK143" s="32">
        <v>108.30710000000001</v>
      </c>
      <c r="DL143" s="8">
        <f t="shared" si="149"/>
        <v>3.0786554860716318</v>
      </c>
      <c r="DM143" s="8">
        <f t="shared" si="183"/>
        <v>1.0743997316754584E-4</v>
      </c>
      <c r="DN143" s="8">
        <f t="shared" si="184"/>
        <v>3.3597150775221962E-5</v>
      </c>
      <c r="DO143" s="8"/>
      <c r="DP143" s="32">
        <v>18055.72</v>
      </c>
      <c r="DQ143" s="32">
        <v>13.950000000000001</v>
      </c>
      <c r="DR143" s="32">
        <v>102.06610000000001</v>
      </c>
      <c r="DS143" s="8">
        <f t="shared" si="150"/>
        <v>7.3165663082437273</v>
      </c>
      <c r="DT143" s="8">
        <f t="shared" si="185"/>
        <v>-5.7658327810647164E-4</v>
      </c>
      <c r="DU143" s="8">
        <f t="shared" si="186"/>
        <v>-7.3954372613371788E-5</v>
      </c>
      <c r="DV143" s="8"/>
      <c r="DW143" s="32">
        <v>4115.79</v>
      </c>
      <c r="DX143" s="32">
        <v>47.928600000000003</v>
      </c>
      <c r="DY143" s="32">
        <v>114.70830000000001</v>
      </c>
      <c r="DZ143" s="8">
        <f t="shared" si="151"/>
        <v>2.3933163080081621</v>
      </c>
      <c r="EA143" s="8">
        <f t="shared" si="187"/>
        <v>-5.5909148988437354E-5</v>
      </c>
      <c r="EB143" s="8">
        <f t="shared" si="188"/>
        <v>-2.1959857654962889E-5</v>
      </c>
      <c r="EC143" s="8"/>
      <c r="ED143" s="32" t="s">
        <v>1</v>
      </c>
      <c r="EE143" s="32" t="s">
        <v>1</v>
      </c>
      <c r="EF143" s="32" t="e">
        <v>#VALUE!</v>
      </c>
      <c r="EG143" s="8" t="e">
        <f t="shared" si="152"/>
        <v>#VALUE!</v>
      </c>
      <c r="EH143" s="8" t="e">
        <f t="shared" si="189"/>
        <v>#VALUE!</v>
      </c>
      <c r="EI143" s="8" t="e">
        <f t="shared" si="190"/>
        <v>#VALUE!</v>
      </c>
      <c r="EJ143" s="8"/>
      <c r="EK143" s="32">
        <v>1119.99</v>
      </c>
      <c r="EL143" s="32">
        <v>35.980200000000004</v>
      </c>
      <c r="EM143" s="32">
        <v>109.8408</v>
      </c>
      <c r="EN143" s="8">
        <f t="shared" si="153"/>
        <v>3.0528123801424112</v>
      </c>
      <c r="EO143" s="8">
        <f t="shared" si="191"/>
        <v>8.5036686198352294E-4</v>
      </c>
      <c r="EP143" s="8">
        <f t="shared" si="192"/>
        <v>2.6900449729794218E-4</v>
      </c>
      <c r="EQ143" s="8"/>
      <c r="ER143" s="33">
        <v>1965.41</v>
      </c>
      <c r="ES143" s="33">
        <v>28.450000000000003</v>
      </c>
      <c r="ET143" s="33">
        <v>36.187820000000002</v>
      </c>
      <c r="EU143" s="1">
        <f t="shared" si="154"/>
        <v>1.2719796133567662</v>
      </c>
      <c r="EV143" s="1">
        <f t="shared" si="193"/>
        <v>1.1936800931746224E-5</v>
      </c>
      <c r="EW143" s="1">
        <f t="shared" si="194"/>
        <v>9.1449565826628998E-6</v>
      </c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  <c r="IQ143" s="29"/>
      <c r="IR143" s="29"/>
      <c r="IS143" s="29"/>
      <c r="IT143" s="29"/>
    </row>
    <row r="144" spans="1:254" s="30" customFormat="1" ht="16.5" x14ac:dyDescent="0.3">
      <c r="A144" s="4">
        <v>37468</v>
      </c>
      <c r="B144" s="1">
        <v>32.200000000000003</v>
      </c>
      <c r="C144" s="8">
        <f t="shared" si="132"/>
        <v>9.9494689440993778</v>
      </c>
      <c r="D144" s="1">
        <v>320.37290000000002</v>
      </c>
      <c r="E144" s="2">
        <f t="shared" si="130"/>
        <v>41.188329961139722</v>
      </c>
      <c r="F144" s="8">
        <f t="shared" si="155"/>
        <v>-1.8219617596182403E-4</v>
      </c>
      <c r="G144" s="26">
        <f t="shared" si="156"/>
        <v>-1.9156626506244834E-4</v>
      </c>
      <c r="H144" s="1">
        <v>5342.99</v>
      </c>
      <c r="I144" s="1"/>
      <c r="J144" s="1">
        <v>23.990000000000002</v>
      </c>
      <c r="K144" s="8">
        <f t="shared" si="133"/>
        <v>10.757490621092121</v>
      </c>
      <c r="L144" s="1">
        <v>258.07220000000001</v>
      </c>
      <c r="M144" s="2">
        <f t="shared" si="157"/>
        <v>23.989002597209296</v>
      </c>
      <c r="N144" s="8">
        <f t="shared" si="158"/>
        <v>1.8850616797827786</v>
      </c>
      <c r="O144" s="26">
        <f t="shared" si="159"/>
        <v>1.7616918464351059</v>
      </c>
      <c r="P144" s="1">
        <v>24672.959999999999</v>
      </c>
      <c r="Q144" s="1"/>
      <c r="R144" s="1">
        <v>3905.86</v>
      </c>
      <c r="S144" s="1">
        <v>24.970000000000002</v>
      </c>
      <c r="T144" s="1">
        <v>123.96730000000001</v>
      </c>
      <c r="U144" s="2">
        <f t="shared" si="131"/>
        <v>4.9646495794953944</v>
      </c>
      <c r="V144" s="2">
        <f t="shared" si="160"/>
        <v>-0.36692392161697385</v>
      </c>
      <c r="W144" s="2">
        <f t="shared" si="134"/>
        <v>-6.965896428570062E-2</v>
      </c>
      <c r="X144" s="1"/>
      <c r="Y144" s="31">
        <v>42.940000000000005</v>
      </c>
      <c r="Z144" s="1">
        <v>76.098190000000002</v>
      </c>
      <c r="AA144" s="2">
        <f t="shared" si="135"/>
        <v>1.772198183511877</v>
      </c>
      <c r="AB144" s="2">
        <f t="shared" si="161"/>
        <v>0.33283381848570587</v>
      </c>
      <c r="AC144" s="2">
        <f t="shared" si="162"/>
        <v>0.17718758506224397</v>
      </c>
      <c r="AD144" s="1">
        <v>5881.28</v>
      </c>
      <c r="AE144" s="1"/>
      <c r="AF144" s="32">
        <v>1296.3399999999999</v>
      </c>
      <c r="AG144" s="32">
        <v>911.62</v>
      </c>
      <c r="AH144" s="32">
        <v>8405.6749999999993</v>
      </c>
      <c r="AI144" s="32"/>
      <c r="AJ144" s="32">
        <v>1656.74</v>
      </c>
      <c r="AK144" s="32">
        <v>14.15</v>
      </c>
      <c r="AL144" s="32">
        <v>43.380240000000001</v>
      </c>
      <c r="AM144" s="7">
        <f t="shared" si="136"/>
        <v>3.0657413427561839</v>
      </c>
      <c r="AN144" s="7">
        <f t="shared" si="163"/>
        <v>2.2784451833272766E-5</v>
      </c>
      <c r="AO144" s="7">
        <f t="shared" si="164"/>
        <v>7.1465968614070619E-6</v>
      </c>
      <c r="AP144" s="7"/>
      <c r="AQ144" s="32">
        <v>6526.08</v>
      </c>
      <c r="AR144" s="32">
        <v>36.760000000000005</v>
      </c>
      <c r="AS144" s="32">
        <v>254.1026</v>
      </c>
      <c r="AT144" s="32">
        <f t="shared" si="137"/>
        <v>6.9124755168661576</v>
      </c>
      <c r="AU144" s="32">
        <f t="shared" si="165"/>
        <v>-6.6824793031824514E-4</v>
      </c>
      <c r="AV144" s="32">
        <f t="shared" si="166"/>
        <v>-9.1495601225233258E-5</v>
      </c>
      <c r="AW144" s="32"/>
      <c r="AX144" s="32">
        <v>232.62</v>
      </c>
      <c r="AY144" s="32">
        <v>1.0900000000000001</v>
      </c>
      <c r="AZ144" s="32">
        <v>5.4766000000000004</v>
      </c>
      <c r="BA144" s="8">
        <f t="shared" si="138"/>
        <v>5.0244036697247703</v>
      </c>
      <c r="BB144" s="8">
        <f t="shared" si="167"/>
        <v>0.26239426511347658</v>
      </c>
      <c r="BC144" s="8">
        <f t="shared" si="168"/>
        <v>4.8560180137473541E-2</v>
      </c>
      <c r="BD144" s="8"/>
      <c r="BE144" s="32">
        <v>86742.94</v>
      </c>
      <c r="BF144" s="32">
        <v>49.18</v>
      </c>
      <c r="BG144" s="32">
        <v>218.7544</v>
      </c>
      <c r="BH144" s="8">
        <f t="shared" si="139"/>
        <v>4.4480357869052458</v>
      </c>
      <c r="BI144" s="8">
        <f t="shared" si="169"/>
        <v>-2.1635530075554766E-4</v>
      </c>
      <c r="BJ144" s="8">
        <f t="shared" si="170"/>
        <v>-4.5918923799348477E-5</v>
      </c>
      <c r="BK144" s="8"/>
      <c r="BL144" s="32">
        <v>3205.63</v>
      </c>
      <c r="BM144" s="32">
        <v>37.5</v>
      </c>
      <c r="BN144" s="32">
        <v>80.060059999999993</v>
      </c>
      <c r="BO144" s="8">
        <f t="shared" si="140"/>
        <v>2.1349349333333332</v>
      </c>
      <c r="BP144" s="8">
        <f t="shared" si="171"/>
        <v>-1.8143329366744445E-5</v>
      </c>
      <c r="BQ144" s="8">
        <f t="shared" si="172"/>
        <v>-7.7966101805770904E-6</v>
      </c>
      <c r="BR144" s="8"/>
      <c r="BS144" s="32">
        <v>46291.090000000004</v>
      </c>
      <c r="BT144" s="32">
        <v>18.79</v>
      </c>
      <c r="BU144" s="32">
        <v>125.6298</v>
      </c>
      <c r="BV144" s="8">
        <f t="shared" si="141"/>
        <v>6.6859925492283132</v>
      </c>
      <c r="BW144" s="8">
        <f t="shared" si="173"/>
        <v>-1.093499621586958E-4</v>
      </c>
      <c r="BX144" s="8">
        <f t="shared" si="174"/>
        <v>-1.6584564853427963E-5</v>
      </c>
      <c r="BY144" s="8"/>
      <c r="BZ144" s="32">
        <v>3041.5</v>
      </c>
      <c r="CA144" s="32">
        <v>44.495000000000005</v>
      </c>
      <c r="CB144" s="32">
        <v>115.6521</v>
      </c>
      <c r="CC144" s="8">
        <f t="shared" si="142"/>
        <v>2.5992156422069894</v>
      </c>
      <c r="CD144" s="8">
        <f t="shared" si="175"/>
        <v>2.0348841402065987E-4</v>
      </c>
      <c r="CE144" s="8">
        <f t="shared" si="176"/>
        <v>7.8152295641953362E-5</v>
      </c>
      <c r="CF144" s="8"/>
      <c r="CG144" s="32">
        <v>1233.05</v>
      </c>
      <c r="CH144" s="32">
        <v>27.66</v>
      </c>
      <c r="CI144" s="8">
        <f t="shared" si="143"/>
        <v>3.3201984815618224</v>
      </c>
      <c r="CJ144" s="32">
        <v>91.836690000000004</v>
      </c>
      <c r="CK144" s="8">
        <f t="shared" si="144"/>
        <v>4.4156182212198301E-5</v>
      </c>
      <c r="CL144" s="26">
        <f t="shared" si="145"/>
        <v>4.2000000002317961E-5</v>
      </c>
      <c r="CM144" s="26"/>
      <c r="CN144" s="32">
        <v>3485.89</v>
      </c>
      <c r="CO144" s="32">
        <v>53</v>
      </c>
      <c r="CP144" s="32">
        <v>157.69289999999998</v>
      </c>
      <c r="CQ144" s="8">
        <f t="shared" si="146"/>
        <v>2.975337735849056</v>
      </c>
      <c r="CR144" s="8">
        <f t="shared" si="177"/>
        <v>-5.6496172502585047</v>
      </c>
      <c r="CS144" s="8">
        <f t="shared" si="178"/>
        <v>-1.9007892460773053</v>
      </c>
      <c r="CT144" s="8"/>
      <c r="CU144" s="32">
        <v>15816.73</v>
      </c>
      <c r="CV144" s="32">
        <v>10.009</v>
      </c>
      <c r="CW144" s="32">
        <v>54.380789999999998</v>
      </c>
      <c r="CX144" s="8">
        <f t="shared" si="147"/>
        <v>5.4331891297831945</v>
      </c>
      <c r="CY144" s="8">
        <f t="shared" si="179"/>
        <v>-3.0863807402356711</v>
      </c>
      <c r="CZ144" s="8">
        <f t="shared" si="180"/>
        <v>-0.58076397148891168</v>
      </c>
      <c r="DA144" s="8"/>
      <c r="DB144" s="32">
        <v>7647.6100000000006</v>
      </c>
      <c r="DC144" s="32">
        <v>32.35</v>
      </c>
      <c r="DD144" s="32">
        <v>199.3459</v>
      </c>
      <c r="DE144" s="8">
        <f t="shared" si="148"/>
        <v>6.1621607418856259</v>
      </c>
      <c r="DF144" s="8">
        <f t="shared" si="181"/>
        <v>-4.3893872033387999E-4</v>
      </c>
      <c r="DG144" s="8">
        <f t="shared" si="182"/>
        <v>-6.8428571452727738E-5</v>
      </c>
      <c r="DH144" s="8"/>
      <c r="DI144" s="32">
        <v>2327.4</v>
      </c>
      <c r="DJ144" s="32">
        <v>33.25</v>
      </c>
      <c r="DK144" s="32">
        <v>99.925190000000001</v>
      </c>
      <c r="DL144" s="8">
        <f t="shared" si="149"/>
        <v>3.005268872180451</v>
      </c>
      <c r="DM144" s="8">
        <f t="shared" si="183"/>
        <v>-7.6407313329531874</v>
      </c>
      <c r="DN144" s="8">
        <f t="shared" si="184"/>
        <v>-2.4401049118817557</v>
      </c>
      <c r="DO144" s="8"/>
      <c r="DP144" s="32">
        <v>17072.04</v>
      </c>
      <c r="DQ144" s="32">
        <v>13.190000000000001</v>
      </c>
      <c r="DR144" s="32">
        <v>96.505560000000003</v>
      </c>
      <c r="DS144" s="8">
        <f t="shared" si="150"/>
        <v>7.3165701288855187</v>
      </c>
      <c r="DT144" s="8">
        <f t="shared" si="185"/>
        <v>3.7933559139039885E-4</v>
      </c>
      <c r="DU144" s="8">
        <f t="shared" si="186"/>
        <v>5.0394265230124802E-5</v>
      </c>
      <c r="DV144" s="8"/>
      <c r="DW144" s="32">
        <v>4031.26</v>
      </c>
      <c r="DX144" s="32">
        <v>46.944300000000005</v>
      </c>
      <c r="DY144" s="32">
        <v>111.5788</v>
      </c>
      <c r="DZ144" s="8">
        <f t="shared" si="151"/>
        <v>2.3768338222105769</v>
      </c>
      <c r="EA144" s="8">
        <f t="shared" si="187"/>
        <v>-1.8648869559633661</v>
      </c>
      <c r="EB144" s="8">
        <f t="shared" si="188"/>
        <v>-0.77375875802757932</v>
      </c>
      <c r="EC144" s="8"/>
      <c r="ED144" s="32" t="s">
        <v>1</v>
      </c>
      <c r="EE144" s="32" t="s">
        <v>1</v>
      </c>
      <c r="EF144" s="32" t="e">
        <v>#VALUE!</v>
      </c>
      <c r="EG144" s="8" t="e">
        <f t="shared" si="152"/>
        <v>#VALUE!</v>
      </c>
      <c r="EH144" s="8" t="e">
        <f t="shared" si="189"/>
        <v>#VALUE!</v>
      </c>
      <c r="EI144" s="8" t="e">
        <f t="shared" si="190"/>
        <v>#VALUE!</v>
      </c>
      <c r="EJ144" s="8"/>
      <c r="EK144" s="32">
        <v>929.74</v>
      </c>
      <c r="EL144" s="32">
        <v>29.572800000000001</v>
      </c>
      <c r="EM144" s="32">
        <v>90.28013</v>
      </c>
      <c r="EN144" s="8">
        <f t="shared" si="153"/>
        <v>3.0528096764594492</v>
      </c>
      <c r="EO144" s="8">
        <f t="shared" si="191"/>
        <v>-2.7053177438605015E-4</v>
      </c>
      <c r="EP144" s="8">
        <f t="shared" si="192"/>
        <v>-7.9955475509763119E-5</v>
      </c>
      <c r="EQ144" s="8"/>
      <c r="ER144" s="33">
        <v>1709.8</v>
      </c>
      <c r="ES144" s="33">
        <v>24.75</v>
      </c>
      <c r="ET144" s="33">
        <v>31.56288</v>
      </c>
      <c r="EU144" s="1">
        <f t="shared" si="154"/>
        <v>1.2752678787878788</v>
      </c>
      <c r="EV144" s="1">
        <f t="shared" si="193"/>
        <v>0.11139114237184029</v>
      </c>
      <c r="EW144" s="1">
        <f t="shared" si="194"/>
        <v>8.1384569420035469E-2</v>
      </c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  <c r="IK144" s="29"/>
      <c r="IL144" s="29"/>
      <c r="IM144" s="29"/>
      <c r="IN144" s="29"/>
      <c r="IO144" s="29"/>
      <c r="IP144" s="29"/>
      <c r="IQ144" s="29"/>
      <c r="IR144" s="29"/>
      <c r="IS144" s="29"/>
      <c r="IT144" s="29"/>
    </row>
    <row r="145" spans="1:254" s="30" customFormat="1" ht="16.5" x14ac:dyDescent="0.3">
      <c r="A145" s="4">
        <v>37498</v>
      </c>
      <c r="B145" s="1">
        <v>30.150000000000002</v>
      </c>
      <c r="C145" s="8">
        <f t="shared" si="132"/>
        <v>9.9494660033167488</v>
      </c>
      <c r="D145" s="1">
        <v>299.97640000000001</v>
      </c>
      <c r="E145" s="2">
        <f t="shared" si="130"/>
        <v>38.56608617637103</v>
      </c>
      <c r="F145" s="8">
        <f t="shared" si="155"/>
        <v>9.1678898458091859E-5</v>
      </c>
      <c r="G145" s="26">
        <f t="shared" si="156"/>
        <v>8.866459628009693E-5</v>
      </c>
      <c r="H145" s="1">
        <v>5002.83</v>
      </c>
      <c r="I145" s="1"/>
      <c r="J145" s="1">
        <v>24.540000000000003</v>
      </c>
      <c r="K145" s="8">
        <f t="shared" si="133"/>
        <v>10.757489812550935</v>
      </c>
      <c r="L145" s="1">
        <v>263.98879999999997</v>
      </c>
      <c r="M145" s="2">
        <f t="shared" si="157"/>
        <v>24.538972253023253</v>
      </c>
      <c r="N145" s="8">
        <f t="shared" si="158"/>
        <v>1.9619251878379983E-5</v>
      </c>
      <c r="O145" s="26">
        <f t="shared" si="159"/>
        <v>1.9841600709114005E-5</v>
      </c>
      <c r="P145" s="1">
        <v>25238.61</v>
      </c>
      <c r="Q145" s="1"/>
      <c r="R145" s="1">
        <v>3988.77</v>
      </c>
      <c r="S145" s="1">
        <v>25.5</v>
      </c>
      <c r="T145" s="1">
        <v>126.5986</v>
      </c>
      <c r="U145" s="2">
        <f t="shared" si="131"/>
        <v>4.9646509803921575</v>
      </c>
      <c r="V145" s="2">
        <f t="shared" si="160"/>
        <v>1.7550847911878287E-4</v>
      </c>
      <c r="W145" s="2">
        <f t="shared" si="134"/>
        <v>3.5722867451237761E-5</v>
      </c>
      <c r="X145" s="1"/>
      <c r="Y145" s="31">
        <v>39.550000000000004</v>
      </c>
      <c r="Z145" s="1">
        <v>70.09038000000001</v>
      </c>
      <c r="AA145" s="2">
        <f t="shared" si="135"/>
        <v>1.772196713021492</v>
      </c>
      <c r="AB145" s="2">
        <f t="shared" si="161"/>
        <v>-1.0748444329195768E-4</v>
      </c>
      <c r="AC145" s="2">
        <f t="shared" si="162"/>
        <v>-5.8157894726740267E-5</v>
      </c>
      <c r="AD145" s="1">
        <v>5416.97</v>
      </c>
      <c r="AE145" s="1"/>
      <c r="AF145" s="32">
        <v>1304.8600000000001</v>
      </c>
      <c r="AG145" s="32">
        <v>916.07</v>
      </c>
      <c r="AH145" s="32">
        <v>8456.3289999999997</v>
      </c>
      <c r="AI145" s="32"/>
      <c r="AJ145" s="32">
        <v>1572.44</v>
      </c>
      <c r="AK145" s="32">
        <v>13.430000000000001</v>
      </c>
      <c r="AL145" s="32">
        <v>41.172930000000001</v>
      </c>
      <c r="AM145" s="7">
        <f t="shared" si="136"/>
        <v>3.0657431124348471</v>
      </c>
      <c r="AN145" s="7">
        <f t="shared" si="163"/>
        <v>7.4815970426024567E-5</v>
      </c>
      <c r="AO145" s="7">
        <f t="shared" si="164"/>
        <v>2.3766784450263145E-5</v>
      </c>
      <c r="AP145" s="7"/>
      <c r="AQ145" s="32">
        <v>6333.6100000000006</v>
      </c>
      <c r="AR145" s="32">
        <v>35.450000000000003</v>
      </c>
      <c r="AS145" s="32">
        <v>245.04730000000001</v>
      </c>
      <c r="AT145" s="32">
        <f t="shared" si="137"/>
        <v>6.912476727785613</v>
      </c>
      <c r="AU145" s="32">
        <f t="shared" si="165"/>
        <v>3.0221516252910242E-4</v>
      </c>
      <c r="AV145" s="32">
        <f t="shared" si="166"/>
        <v>4.2927094696665336E-5</v>
      </c>
      <c r="AW145" s="32"/>
      <c r="AX145" s="32">
        <v>224.85</v>
      </c>
      <c r="AY145" s="32">
        <v>1.0536000000000001</v>
      </c>
      <c r="AZ145" s="32">
        <v>5.2935600000000003</v>
      </c>
      <c r="BA145" s="8">
        <f t="shared" si="138"/>
        <v>5.0242596810933939</v>
      </c>
      <c r="BB145" s="8">
        <f t="shared" si="167"/>
        <v>-7.7539029905201431E-4</v>
      </c>
      <c r="BC145" s="8">
        <f t="shared" si="168"/>
        <v>-1.5170642201858819E-4</v>
      </c>
      <c r="BD145" s="8"/>
      <c r="BE145" s="32">
        <v>94327.25</v>
      </c>
      <c r="BF145" s="32">
        <v>53.480000000000004</v>
      </c>
      <c r="BG145" s="32">
        <v>237.881</v>
      </c>
      <c r="BH145" s="8">
        <f t="shared" si="139"/>
        <v>4.448036649214659</v>
      </c>
      <c r="BI145" s="8">
        <f t="shared" si="169"/>
        <v>1.9688050191191806E-4</v>
      </c>
      <c r="BJ145" s="8">
        <f t="shared" si="170"/>
        <v>4.6116307434118653E-5</v>
      </c>
      <c r="BK145" s="8"/>
      <c r="BL145" s="32">
        <v>3304.75</v>
      </c>
      <c r="BM145" s="32">
        <v>38.315000000000005</v>
      </c>
      <c r="BN145" s="32">
        <v>81.8</v>
      </c>
      <c r="BO145" s="8">
        <f t="shared" si="140"/>
        <v>2.1349340989168728</v>
      </c>
      <c r="BP145" s="8">
        <f t="shared" si="171"/>
        <v>-6.7529349170343203E-5</v>
      </c>
      <c r="BQ145" s="8">
        <f t="shared" si="172"/>
        <v>-3.197066666627002E-5</v>
      </c>
      <c r="BR145" s="8"/>
      <c r="BS145" s="32">
        <v>41119.980000000003</v>
      </c>
      <c r="BT145" s="32">
        <v>16.670000000000002</v>
      </c>
      <c r="BU145" s="32">
        <v>111.4555</v>
      </c>
      <c r="BV145" s="8">
        <f t="shared" si="141"/>
        <v>6.6859928014397116</v>
      </c>
      <c r="BW145" s="8">
        <f t="shared" si="173"/>
        <v>2.989780753041549E-5</v>
      </c>
      <c r="BX145" s="8">
        <f t="shared" si="174"/>
        <v>4.2043640089417522E-6</v>
      </c>
      <c r="BY145" s="8"/>
      <c r="BZ145" s="32">
        <v>3029.87</v>
      </c>
      <c r="CA145" s="32">
        <v>44.325000000000003</v>
      </c>
      <c r="CB145" s="32">
        <v>115.2102</v>
      </c>
      <c r="CC145" s="8">
        <f t="shared" si="142"/>
        <v>2.5992148900169205</v>
      </c>
      <c r="CD145" s="8">
        <f t="shared" si="175"/>
        <v>-8.6826164671454341E-5</v>
      </c>
      <c r="CE145" s="8">
        <f t="shared" si="176"/>
        <v>-3.3340824812544412E-5</v>
      </c>
      <c r="CF145" s="8"/>
      <c r="CG145" s="32">
        <v>1102.8800000000001</v>
      </c>
      <c r="CH145" s="32">
        <v>24.740000000000002</v>
      </c>
      <c r="CI145" s="8">
        <f t="shared" si="143"/>
        <v>3.3202000808407437</v>
      </c>
      <c r="CJ145" s="32">
        <v>82.141750000000002</v>
      </c>
      <c r="CK145" s="8">
        <f t="shared" si="144"/>
        <v>-4.190110773789613E-5</v>
      </c>
      <c r="CL145" s="26">
        <f t="shared" si="145"/>
        <v>-3.9566160516812943E-5</v>
      </c>
      <c r="CM145" s="26"/>
      <c r="CN145" s="32">
        <v>3585.28</v>
      </c>
      <c r="CO145" s="32">
        <v>54.31</v>
      </c>
      <c r="CP145" s="32">
        <v>161.59059999999999</v>
      </c>
      <c r="CQ145" s="8">
        <f t="shared" si="146"/>
        <v>2.9753378751611117</v>
      </c>
      <c r="CR145" s="8">
        <f t="shared" si="177"/>
        <v>2.2240020363127556E-5</v>
      </c>
      <c r="CS145" s="8">
        <f t="shared" si="178"/>
        <v>7.5660377394370926E-6</v>
      </c>
      <c r="CT145" s="8"/>
      <c r="CU145" s="32">
        <v>15154.6</v>
      </c>
      <c r="CV145" s="32">
        <v>9.59</v>
      </c>
      <c r="CW145" s="32">
        <v>52.104309999999998</v>
      </c>
      <c r="CX145" s="8">
        <f t="shared" si="147"/>
        <v>5.4331918665276326</v>
      </c>
      <c r="CY145" s="8">
        <f t="shared" si="179"/>
        <v>1.4571125258707108E-4</v>
      </c>
      <c r="CZ145" s="8">
        <f t="shared" si="180"/>
        <v>2.6245379162848081E-5</v>
      </c>
      <c r="DA145" s="8"/>
      <c r="DB145" s="32">
        <v>7850.89</v>
      </c>
      <c r="DC145" s="32">
        <v>33.08</v>
      </c>
      <c r="DD145" s="32">
        <v>203.8442</v>
      </c>
      <c r="DE145" s="8">
        <f t="shared" si="148"/>
        <v>6.1621584038694079</v>
      </c>
      <c r="DF145" s="8">
        <f t="shared" si="181"/>
        <v>-4.7133249636086748E-4</v>
      </c>
      <c r="DG145" s="8">
        <f t="shared" si="182"/>
        <v>-7.7341576504075249E-5</v>
      </c>
      <c r="DH145" s="8"/>
      <c r="DI145" s="32">
        <v>2452.69</v>
      </c>
      <c r="DJ145" s="32">
        <v>35.04</v>
      </c>
      <c r="DK145" s="32">
        <v>105.30460000000001</v>
      </c>
      <c r="DL145" s="8">
        <f t="shared" si="149"/>
        <v>3.0052682648401827</v>
      </c>
      <c r="DM145" s="8">
        <f t="shared" si="183"/>
        <v>-6.2322157860808495E-5</v>
      </c>
      <c r="DN145" s="8">
        <f t="shared" si="184"/>
        <v>-2.128120299360603E-5</v>
      </c>
      <c r="DO145" s="8"/>
      <c r="DP145" s="32">
        <v>17887.46</v>
      </c>
      <c r="DQ145" s="32">
        <v>13.82</v>
      </c>
      <c r="DR145" s="32">
        <v>100.69110000000001</v>
      </c>
      <c r="DS145" s="8">
        <f t="shared" si="150"/>
        <v>7.2858972503617947</v>
      </c>
      <c r="DT145" s="8">
        <f t="shared" si="185"/>
        <v>-3.024294598732054</v>
      </c>
      <c r="DU145" s="8">
        <f t="shared" si="186"/>
        <v>-0.42389918119786341</v>
      </c>
      <c r="DV145" s="8"/>
      <c r="DW145" s="32">
        <v>4106.03</v>
      </c>
      <c r="DX145" s="32">
        <v>47.815000000000005</v>
      </c>
      <c r="DY145" s="32">
        <v>113.64840000000001</v>
      </c>
      <c r="DZ145" s="8">
        <f t="shared" si="151"/>
        <v>2.3768357210080517</v>
      </c>
      <c r="EA145" s="8">
        <f t="shared" si="187"/>
        <v>2.1383041930910453E-4</v>
      </c>
      <c r="EB145" s="8">
        <f t="shared" si="188"/>
        <v>9.07910012530877E-5</v>
      </c>
      <c r="EC145" s="8"/>
      <c r="ED145" s="32" t="s">
        <v>1</v>
      </c>
      <c r="EE145" s="32" t="s">
        <v>1</v>
      </c>
      <c r="EF145" s="32" t="e">
        <v>#VALUE!</v>
      </c>
      <c r="EG145" s="8" t="e">
        <f t="shared" si="152"/>
        <v>#VALUE!</v>
      </c>
      <c r="EH145" s="8" t="e">
        <f t="shared" si="189"/>
        <v>#VALUE!</v>
      </c>
      <c r="EI145" s="8" t="e">
        <f t="shared" si="190"/>
        <v>#VALUE!</v>
      </c>
      <c r="EJ145" s="8"/>
      <c r="EK145" s="32">
        <v>873.39</v>
      </c>
      <c r="EL145" s="32">
        <v>27.7805</v>
      </c>
      <c r="EM145" s="32">
        <v>84.80856</v>
      </c>
      <c r="EN145" s="8">
        <f t="shared" si="153"/>
        <v>3.0528089847194977</v>
      </c>
      <c r="EO145" s="8">
        <f t="shared" si="191"/>
        <v>-6.0557920968040433E-5</v>
      </c>
      <c r="EP145" s="8">
        <f t="shared" si="192"/>
        <v>-1.9216881730343971E-5</v>
      </c>
      <c r="EQ145" s="8"/>
      <c r="ER145" s="33">
        <v>1641.41</v>
      </c>
      <c r="ES145" s="33">
        <v>23.76</v>
      </c>
      <c r="ET145" s="33">
        <v>30.300360000000001</v>
      </c>
      <c r="EU145" s="1">
        <f t="shared" si="154"/>
        <v>1.2752676767676767</v>
      </c>
      <c r="EV145" s="1">
        <f t="shared" si="193"/>
        <v>-6.2488121243749677E-6</v>
      </c>
      <c r="EW145" s="1">
        <f t="shared" si="194"/>
        <v>-4.8000000010262056E-6</v>
      </c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  <c r="IP145" s="29"/>
      <c r="IQ145" s="29"/>
      <c r="IR145" s="29"/>
      <c r="IS145" s="29"/>
      <c r="IT145" s="29"/>
    </row>
    <row r="146" spans="1:254" s="30" customFormat="1" ht="16.5" x14ac:dyDescent="0.3">
      <c r="A146" s="4">
        <v>37529</v>
      </c>
      <c r="B146" s="1">
        <v>24.650000000000002</v>
      </c>
      <c r="C146" s="8">
        <f t="shared" si="132"/>
        <v>9.9510547667342788</v>
      </c>
      <c r="D146" s="1">
        <v>245.29349999999999</v>
      </c>
      <c r="E146" s="2">
        <f t="shared" si="130"/>
        <v>31.741052266314107</v>
      </c>
      <c r="F146" s="8">
        <f t="shared" si="155"/>
        <v>-4.3532117640322103E-2</v>
      </c>
      <c r="G146" s="26">
        <f t="shared" si="156"/>
        <v>-3.9163018242092562E-2</v>
      </c>
      <c r="H146" s="1">
        <v>4117.4800000000005</v>
      </c>
      <c r="I146" s="1"/>
      <c r="J146" s="1">
        <v>21.87</v>
      </c>
      <c r="K146" s="8">
        <f t="shared" si="133"/>
        <v>10.692894375857339</v>
      </c>
      <c r="L146" s="1">
        <v>233.8536</v>
      </c>
      <c r="M146" s="2">
        <f t="shared" si="157"/>
        <v>21.869084204651159</v>
      </c>
      <c r="N146" s="8">
        <f t="shared" si="158"/>
        <v>1.4989371084748879</v>
      </c>
      <c r="O146" s="26">
        <f t="shared" si="159"/>
        <v>1.4127022004889476</v>
      </c>
      <c r="P146" s="1">
        <v>22492.600000000002</v>
      </c>
      <c r="Q146" s="1"/>
      <c r="R146" s="1">
        <v>3765.69</v>
      </c>
      <c r="S146" s="1">
        <v>23.98</v>
      </c>
      <c r="T146" s="1">
        <v>119.0523</v>
      </c>
      <c r="U146" s="2">
        <f t="shared" si="131"/>
        <v>4.9646497080900751</v>
      </c>
      <c r="V146" s="2">
        <f t="shared" si="160"/>
        <v>-1.5627107580128038E-4</v>
      </c>
      <c r="W146" s="2">
        <f t="shared" si="134"/>
        <v>-3.0509803927714074E-5</v>
      </c>
      <c r="X146" s="1"/>
      <c r="Y146" s="31">
        <v>36.950000000000003</v>
      </c>
      <c r="Z146" s="1">
        <v>65.482709999999997</v>
      </c>
      <c r="AA146" s="2">
        <f t="shared" si="135"/>
        <v>1.7721978349120431</v>
      </c>
      <c r="AB146" s="2">
        <f t="shared" si="161"/>
        <v>7.6049084328954318E-5</v>
      </c>
      <c r="AC146" s="2">
        <f t="shared" si="162"/>
        <v>4.145385586795669E-5</v>
      </c>
      <c r="AD146" s="1">
        <v>5080.95</v>
      </c>
      <c r="AE146" s="1"/>
      <c r="AF146" s="32">
        <v>1163.04</v>
      </c>
      <c r="AG146" s="32">
        <v>815.28</v>
      </c>
      <c r="AH146" s="32">
        <v>7519.442</v>
      </c>
      <c r="AI146" s="32"/>
      <c r="AJ146" s="32">
        <v>1374.38</v>
      </c>
      <c r="AK146" s="32">
        <v>11.67</v>
      </c>
      <c r="AL146" s="32">
        <v>35.610570000000003</v>
      </c>
      <c r="AM146" s="7">
        <f t="shared" si="136"/>
        <v>3.0514627249357331</v>
      </c>
      <c r="AN146" s="7">
        <f t="shared" si="163"/>
        <v>-0.54824906676910912</v>
      </c>
      <c r="AO146" s="7">
        <f t="shared" si="164"/>
        <v>-0.1666521221146624</v>
      </c>
      <c r="AP146" s="7"/>
      <c r="AQ146" s="32">
        <v>5699.35</v>
      </c>
      <c r="AR146" s="32">
        <v>31.900000000000002</v>
      </c>
      <c r="AS146" s="32">
        <v>214.65170000000001</v>
      </c>
      <c r="AT146" s="32">
        <f t="shared" si="137"/>
        <v>6.7288934169278996</v>
      </c>
      <c r="AU146" s="32">
        <f t="shared" si="165"/>
        <v>-42.19653220899</v>
      </c>
      <c r="AV146" s="32">
        <f t="shared" si="166"/>
        <v>-5.8563076163610575</v>
      </c>
      <c r="AW146" s="32"/>
      <c r="AX146" s="32">
        <v>221.04</v>
      </c>
      <c r="AY146" s="32">
        <v>1.0357000000000001</v>
      </c>
      <c r="AZ146" s="32">
        <v>5.2038400000000005</v>
      </c>
      <c r="BA146" s="8">
        <f t="shared" si="138"/>
        <v>5.0244665443661294</v>
      </c>
      <c r="BB146" s="8">
        <f t="shared" si="167"/>
        <v>1.0857632596065403E-3</v>
      </c>
      <c r="BC146" s="8">
        <f t="shared" si="168"/>
        <v>2.1424829157198899E-4</v>
      </c>
      <c r="BD146" s="8"/>
      <c r="BE146" s="32">
        <v>86968.56</v>
      </c>
      <c r="BF146" s="32">
        <v>49.24</v>
      </c>
      <c r="BG146" s="32">
        <v>219.02130000000002</v>
      </c>
      <c r="BH146" s="8">
        <f t="shared" si="139"/>
        <v>4.4480361494719745</v>
      </c>
      <c r="BI146" s="8">
        <f t="shared" si="169"/>
        <v>-1.1416679099356691E-4</v>
      </c>
      <c r="BJ146" s="8">
        <f t="shared" si="170"/>
        <v>-2.4607329816461743E-5</v>
      </c>
      <c r="BK146" s="8"/>
      <c r="BL146" s="32">
        <v>2986.48</v>
      </c>
      <c r="BM146" s="32">
        <v>34.625</v>
      </c>
      <c r="BN146" s="32">
        <v>73.969809999999995</v>
      </c>
      <c r="BO146" s="8">
        <f t="shared" si="140"/>
        <v>2.136312202166065</v>
      </c>
      <c r="BP146" s="8">
        <f t="shared" si="171"/>
        <v>0.10733344064352476</v>
      </c>
      <c r="BQ146" s="8">
        <f t="shared" si="172"/>
        <v>4.7716825003273122E-2</v>
      </c>
      <c r="BR146" s="8"/>
      <c r="BS146" s="32">
        <v>34262.54</v>
      </c>
      <c r="BT146" s="32">
        <v>13.89</v>
      </c>
      <c r="BU146" s="32">
        <v>92.021129999999999</v>
      </c>
      <c r="BV146" s="8">
        <f t="shared" si="141"/>
        <v>6.6249913606911441</v>
      </c>
      <c r="BW146" s="8">
        <f t="shared" si="173"/>
        <v>-6.2061837943315963</v>
      </c>
      <c r="BX146" s="8">
        <f t="shared" si="174"/>
        <v>-0.84731001199759959</v>
      </c>
      <c r="BY146" s="8"/>
      <c r="BZ146" s="32">
        <v>3054.82</v>
      </c>
      <c r="CA146" s="32">
        <v>44.690000000000005</v>
      </c>
      <c r="CB146" s="32">
        <v>116.1589</v>
      </c>
      <c r="CC146" s="8">
        <f t="shared" si="142"/>
        <v>2.5992145893936001</v>
      </c>
      <c r="CD146" s="8">
        <f t="shared" si="175"/>
        <v>-3.4777473546855723E-5</v>
      </c>
      <c r="CE146" s="8">
        <f t="shared" si="176"/>
        <v>-1.343485616767115E-5</v>
      </c>
      <c r="CF146" s="8"/>
      <c r="CG146" s="32">
        <v>896.03</v>
      </c>
      <c r="CH146" s="32">
        <v>20.100000000000001</v>
      </c>
      <c r="CI146" s="8">
        <f t="shared" si="143"/>
        <v>3.3201990049751244</v>
      </c>
      <c r="CJ146" s="32">
        <v>66.736000000000004</v>
      </c>
      <c r="CK146" s="8">
        <f t="shared" si="144"/>
        <v>2.4120907183808884E-5</v>
      </c>
      <c r="CL146" s="26">
        <f t="shared" si="145"/>
        <v>2.1624898943528592E-5</v>
      </c>
      <c r="CM146" s="26"/>
      <c r="CN146" s="32">
        <v>3570.1</v>
      </c>
      <c r="CO146" s="32">
        <v>54.080000000000005</v>
      </c>
      <c r="CP146" s="32">
        <v>160.90630000000002</v>
      </c>
      <c r="CQ146" s="8">
        <f t="shared" si="146"/>
        <v>2.9753383875739643</v>
      </c>
      <c r="CR146" s="8">
        <f t="shared" si="177"/>
        <v>8.2625778240782516E-5</v>
      </c>
      <c r="CS146" s="8">
        <f t="shared" si="178"/>
        <v>2.7711287071463531E-5</v>
      </c>
      <c r="CT146" s="8"/>
      <c r="CU146" s="32">
        <v>12420.77</v>
      </c>
      <c r="CV146" s="32">
        <v>7.86</v>
      </c>
      <c r="CW146" s="32">
        <v>42.704889999999999</v>
      </c>
      <c r="CX146" s="8">
        <f t="shared" si="147"/>
        <v>5.4331921119592872</v>
      </c>
      <c r="CY146" s="8">
        <f t="shared" si="179"/>
        <v>1.163458941153035E-5</v>
      </c>
      <c r="CZ146" s="8">
        <f t="shared" si="180"/>
        <v>1.9290928054971346E-6</v>
      </c>
      <c r="DA146" s="8"/>
      <c r="DB146" s="32">
        <v>6887.33</v>
      </c>
      <c r="DC146" s="32">
        <v>29.020000000000003</v>
      </c>
      <c r="DD146" s="32">
        <v>178.82580000000002</v>
      </c>
      <c r="DE146" s="8">
        <f t="shared" si="148"/>
        <v>6.162157133011716</v>
      </c>
      <c r="DF146" s="8">
        <f t="shared" si="181"/>
        <v>-2.4315955649320653E-4</v>
      </c>
      <c r="DG146" s="8">
        <f t="shared" si="182"/>
        <v>-3.6880290227969681E-5</v>
      </c>
      <c r="DH146" s="8"/>
      <c r="DI146" s="32">
        <v>2252.79</v>
      </c>
      <c r="DJ146" s="32">
        <v>31.900000000000002</v>
      </c>
      <c r="DK146" s="32">
        <v>95.86806</v>
      </c>
      <c r="DL146" s="8">
        <f t="shared" si="149"/>
        <v>3.0052683385579937</v>
      </c>
      <c r="DM146" s="8">
        <f t="shared" si="183"/>
        <v>7.4150040607696659E-6</v>
      </c>
      <c r="DN146" s="8">
        <f t="shared" si="184"/>
        <v>2.3515981588673185E-6</v>
      </c>
      <c r="DO146" s="8"/>
      <c r="DP146" s="32">
        <v>13564.44</v>
      </c>
      <c r="DQ146" s="32">
        <v>10.48</v>
      </c>
      <c r="DR146" s="32">
        <v>76.356189999999998</v>
      </c>
      <c r="DS146" s="8">
        <f t="shared" si="150"/>
        <v>7.2858959923664122</v>
      </c>
      <c r="DT146" s="8">
        <f t="shared" si="185"/>
        <v>-1.1136233665480527E-4</v>
      </c>
      <c r="DU146" s="8">
        <f t="shared" si="186"/>
        <v>-1.3183791615745122E-5</v>
      </c>
      <c r="DV146" s="8"/>
      <c r="DW146" s="32">
        <v>3742.32</v>
      </c>
      <c r="DX146" s="32">
        <v>43.262500000000003</v>
      </c>
      <c r="DY146" s="32">
        <v>102.82790000000001</v>
      </c>
      <c r="DZ146" s="8">
        <f t="shared" si="151"/>
        <v>2.3768367523837042</v>
      </c>
      <c r="EA146" s="8">
        <f t="shared" si="187"/>
        <v>1.1163419257496148E-4</v>
      </c>
      <c r="EB146" s="8">
        <f t="shared" si="188"/>
        <v>4.4619889166597204E-5</v>
      </c>
      <c r="EC146" s="8"/>
      <c r="ED146" s="32" t="s">
        <v>1</v>
      </c>
      <c r="EE146" s="32" t="s">
        <v>1</v>
      </c>
      <c r="EF146" s="32" t="e">
        <v>#VALUE!</v>
      </c>
      <c r="EG146" s="8" t="e">
        <f t="shared" si="152"/>
        <v>#VALUE!</v>
      </c>
      <c r="EH146" s="8" t="e">
        <f t="shared" si="189"/>
        <v>#VALUE!</v>
      </c>
      <c r="EI146" s="8" t="e">
        <f t="shared" si="190"/>
        <v>#VALUE!</v>
      </c>
      <c r="EJ146" s="8"/>
      <c r="EK146" s="32">
        <v>773.09</v>
      </c>
      <c r="EL146" s="32">
        <v>24.590200000000003</v>
      </c>
      <c r="EM146" s="32">
        <v>75.069190000000006</v>
      </c>
      <c r="EN146" s="8">
        <f t="shared" si="153"/>
        <v>3.0528092492131012</v>
      </c>
      <c r="EO146" s="8">
        <f t="shared" si="191"/>
        <v>2.1143321105566548E-5</v>
      </c>
      <c r="EP146" s="8">
        <f t="shared" si="192"/>
        <v>6.5039506136344016E-6</v>
      </c>
      <c r="EQ146" s="8"/>
      <c r="ER146" s="33">
        <v>1220</v>
      </c>
      <c r="ES146" s="33">
        <v>17.66</v>
      </c>
      <c r="ET146" s="33">
        <v>22.52121</v>
      </c>
      <c r="EU146" s="1">
        <f t="shared" si="154"/>
        <v>1.2752667044167609</v>
      </c>
      <c r="EV146" s="1">
        <f t="shared" si="193"/>
        <v>-2.5680550981334987E-5</v>
      </c>
      <c r="EW146" s="1">
        <f t="shared" si="194"/>
        <v>-1.7171717169972567E-5</v>
      </c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29"/>
      <c r="IF146" s="29"/>
      <c r="IG146" s="29"/>
      <c r="IH146" s="29"/>
      <c r="II146" s="29"/>
      <c r="IJ146" s="29"/>
      <c r="IK146" s="29"/>
      <c r="IL146" s="29"/>
      <c r="IM146" s="29"/>
      <c r="IN146" s="29"/>
      <c r="IO146" s="29"/>
      <c r="IP146" s="29"/>
      <c r="IQ146" s="29"/>
      <c r="IR146" s="29"/>
      <c r="IS146" s="29"/>
      <c r="IT146" s="29"/>
    </row>
    <row r="147" spans="1:254" s="30" customFormat="1" ht="16.5" x14ac:dyDescent="0.3">
      <c r="A147" s="4">
        <v>37560</v>
      </c>
      <c r="B147" s="1">
        <v>25.25</v>
      </c>
      <c r="C147" s="8">
        <f t="shared" si="132"/>
        <v>9.949469306930693</v>
      </c>
      <c r="D147" s="1">
        <v>251.22409999999999</v>
      </c>
      <c r="E147" s="2">
        <f t="shared" si="130"/>
        <v>32.513633616589026</v>
      </c>
      <c r="F147" s="8">
        <f t="shared" si="155"/>
        <v>3.9557222099466223E-2</v>
      </c>
      <c r="G147" s="26">
        <f t="shared" si="156"/>
        <v>4.0032860040556173E-2</v>
      </c>
      <c r="H147" s="1">
        <v>4217.7</v>
      </c>
      <c r="I147" s="1"/>
      <c r="J147" s="1">
        <v>26.735000000000003</v>
      </c>
      <c r="K147" s="8">
        <f t="shared" si="133"/>
        <v>10.692896951561623</v>
      </c>
      <c r="L147" s="1">
        <v>285.87460000000004</v>
      </c>
      <c r="M147" s="2">
        <f t="shared" si="157"/>
        <v>26.733882530232556</v>
      </c>
      <c r="N147" s="8">
        <f t="shared" si="158"/>
        <v>-6.2596053374650574E-5</v>
      </c>
      <c r="O147" s="26">
        <f t="shared" si="159"/>
        <v>-6.8861454053603666E-5</v>
      </c>
      <c r="P147" s="1">
        <v>27496.100000000002</v>
      </c>
      <c r="Q147" s="1"/>
      <c r="R147" s="1">
        <v>3649.48</v>
      </c>
      <c r="S147" s="1">
        <v>23.240000000000002</v>
      </c>
      <c r="T147" s="1">
        <v>115.2291</v>
      </c>
      <c r="U147" s="2">
        <f t="shared" si="131"/>
        <v>4.9582228915662645</v>
      </c>
      <c r="V147" s="2">
        <f t="shared" si="160"/>
        <v>-0.75284178637074128</v>
      </c>
      <c r="W147" s="2">
        <f t="shared" si="134"/>
        <v>-0.14935921601334945</v>
      </c>
      <c r="X147" s="1"/>
      <c r="Y147" s="31">
        <v>44.1</v>
      </c>
      <c r="Z147" s="1">
        <v>78.153880000000001</v>
      </c>
      <c r="AA147" s="2">
        <f t="shared" si="135"/>
        <v>1.7721968253968254</v>
      </c>
      <c r="AB147" s="2">
        <f t="shared" si="161"/>
        <v>-7.2501661707644518E-5</v>
      </c>
      <c r="AC147" s="2">
        <f t="shared" si="162"/>
        <v>-4.4519621097194317E-5</v>
      </c>
      <c r="AD147" s="1">
        <v>6064.14</v>
      </c>
      <c r="AE147" s="1"/>
      <c r="AF147" s="32">
        <v>1265.4100000000001</v>
      </c>
      <c r="AG147" s="32">
        <v>885.76</v>
      </c>
      <c r="AH147" s="32">
        <v>8170.9489999999996</v>
      </c>
      <c r="AI147" s="32"/>
      <c r="AJ147" s="32">
        <v>1860.77</v>
      </c>
      <c r="AK147" s="32">
        <v>15.8</v>
      </c>
      <c r="AL147" s="32">
        <v>48.21311</v>
      </c>
      <c r="AM147" s="7">
        <f t="shared" si="136"/>
        <v>3.0514626582278481</v>
      </c>
      <c r="AN147" s="7">
        <f t="shared" si="163"/>
        <v>-2.7958502025915519E-6</v>
      </c>
      <c r="AO147" s="7">
        <f t="shared" si="164"/>
        <v>-1.0539845831658567E-6</v>
      </c>
      <c r="AP147" s="7"/>
      <c r="AQ147" s="32">
        <v>6013.8</v>
      </c>
      <c r="AR147" s="32">
        <v>33.660000000000004</v>
      </c>
      <c r="AS147" s="32">
        <v>226.49449999999999</v>
      </c>
      <c r="AT147" s="32">
        <f t="shared" si="137"/>
        <v>6.7288918597742118</v>
      </c>
      <c r="AU147" s="32">
        <f t="shared" si="165"/>
        <v>-3.434662160878823E-4</v>
      </c>
      <c r="AV147" s="32">
        <f t="shared" si="166"/>
        <v>-5.2413793143912812E-5</v>
      </c>
      <c r="AW147" s="32"/>
      <c r="AX147" s="32">
        <v>244.97</v>
      </c>
      <c r="AY147" s="32">
        <v>1.1479000000000001</v>
      </c>
      <c r="AZ147" s="32">
        <v>5.76729</v>
      </c>
      <c r="BA147" s="8">
        <f t="shared" si="138"/>
        <v>5.0242094259081798</v>
      </c>
      <c r="BB147" s="8">
        <f t="shared" si="167"/>
        <v>-1.4104400137824253E-3</v>
      </c>
      <c r="BC147" s="8">
        <f t="shared" si="168"/>
        <v>-2.9514627788074232E-4</v>
      </c>
      <c r="BD147" s="8"/>
      <c r="BE147" s="32">
        <v>94580.94</v>
      </c>
      <c r="BF147" s="32">
        <v>53.550000000000004</v>
      </c>
      <c r="BG147" s="32">
        <v>238.19239999999999</v>
      </c>
      <c r="BH147" s="8">
        <f t="shared" si="139"/>
        <v>4.4480373482726421</v>
      </c>
      <c r="BI147" s="8">
        <f t="shared" si="169"/>
        <v>2.7405404440326999E-4</v>
      </c>
      <c r="BJ147" s="8">
        <f t="shared" si="170"/>
        <v>6.4195775756559215E-5</v>
      </c>
      <c r="BK147" s="8"/>
      <c r="BL147" s="32">
        <v>2916.61</v>
      </c>
      <c r="BM147" s="32">
        <v>33.815000000000005</v>
      </c>
      <c r="BN147" s="32">
        <v>72.239380000000011</v>
      </c>
      <c r="BO147" s="8">
        <f t="shared" si="140"/>
        <v>2.1363116959929025</v>
      </c>
      <c r="BP147" s="8">
        <f t="shared" si="171"/>
        <v>-3.7003584044107922E-5</v>
      </c>
      <c r="BQ147" s="8">
        <f t="shared" si="172"/>
        <v>-1.711624547828805E-5</v>
      </c>
      <c r="BR147" s="8"/>
      <c r="BS147" s="32">
        <v>42673.98</v>
      </c>
      <c r="BT147" s="32">
        <v>17.3</v>
      </c>
      <c r="BU147" s="32">
        <v>114.61240000000001</v>
      </c>
      <c r="BV147" s="8">
        <f t="shared" si="141"/>
        <v>6.6249942196531793</v>
      </c>
      <c r="BW147" s="8">
        <f t="shared" si="173"/>
        <v>2.9537870872566171E-4</v>
      </c>
      <c r="BX147" s="8">
        <f t="shared" si="174"/>
        <v>4.9460043211269067E-5</v>
      </c>
      <c r="BY147" s="8"/>
      <c r="BZ147" s="32">
        <v>3036.73</v>
      </c>
      <c r="CA147" s="32">
        <v>44.225000000000001</v>
      </c>
      <c r="CB147" s="32">
        <v>114.9503</v>
      </c>
      <c r="CC147" s="8">
        <f t="shared" si="142"/>
        <v>2.5992153759185981</v>
      </c>
      <c r="CD147" s="8">
        <f t="shared" si="175"/>
        <v>9.0886581536190293E-5</v>
      </c>
      <c r="CE147" s="8">
        <f t="shared" si="176"/>
        <v>3.4784068026372239E-5</v>
      </c>
      <c r="CF147" s="8"/>
      <c r="CG147" s="32">
        <v>1158.97</v>
      </c>
      <c r="CH147" s="32">
        <v>25.66</v>
      </c>
      <c r="CI147" s="8">
        <f t="shared" si="143"/>
        <v>3.3201991426344502</v>
      </c>
      <c r="CJ147" s="32">
        <v>85.196309999999997</v>
      </c>
      <c r="CK147" s="8">
        <f t="shared" si="144"/>
        <v>-3.1496453723889323E-6</v>
      </c>
      <c r="CL147" s="26">
        <f t="shared" si="145"/>
        <v>-3.5323383080765325E-6</v>
      </c>
      <c r="CM147" s="26"/>
      <c r="CN147" s="32">
        <v>3878.39</v>
      </c>
      <c r="CO147" s="32">
        <v>58.75</v>
      </c>
      <c r="CP147" s="32">
        <v>174.52160000000001</v>
      </c>
      <c r="CQ147" s="8">
        <f t="shared" si="146"/>
        <v>2.970580425531915</v>
      </c>
      <c r="CR147" s="8">
        <f t="shared" si="177"/>
        <v>-0.79797660802214709</v>
      </c>
      <c r="CS147" s="8">
        <f t="shared" si="178"/>
        <v>-0.27953026997040986</v>
      </c>
      <c r="CT147" s="8"/>
      <c r="CU147" s="32">
        <v>16102.75</v>
      </c>
      <c r="CV147" s="32">
        <v>10.190000000000001</v>
      </c>
      <c r="CW147" s="32">
        <v>55.364200000000004</v>
      </c>
      <c r="CX147" s="8">
        <f t="shared" si="147"/>
        <v>5.4331894013738955</v>
      </c>
      <c r="CY147" s="8">
        <f t="shared" si="179"/>
        <v>-1.3291232136548176E-4</v>
      </c>
      <c r="CZ147" s="8">
        <f t="shared" si="180"/>
        <v>-2.7620865141742001E-5</v>
      </c>
      <c r="DA147" s="8"/>
      <c r="DB147" s="32">
        <v>7539.99</v>
      </c>
      <c r="DC147" s="32">
        <v>31.770000000000003</v>
      </c>
      <c r="DD147" s="32">
        <v>195.77180000000001</v>
      </c>
      <c r="DE147" s="8">
        <f t="shared" si="148"/>
        <v>6.1621592697513377</v>
      </c>
      <c r="DF147" s="8">
        <f t="shared" si="181"/>
        <v>4.0020876705370765E-4</v>
      </c>
      <c r="DG147" s="8">
        <f t="shared" si="182"/>
        <v>6.7884217799019098E-5</v>
      </c>
      <c r="DH147" s="8"/>
      <c r="DI147" s="32">
        <v>2464.65</v>
      </c>
      <c r="DJ147" s="32">
        <v>34.9</v>
      </c>
      <c r="DK147" s="32">
        <v>104.88380000000001</v>
      </c>
      <c r="DL147" s="8">
        <f t="shared" si="149"/>
        <v>3.0052664756446994</v>
      </c>
      <c r="DM147" s="8">
        <f t="shared" si="183"/>
        <v>-1.8699165442399019E-4</v>
      </c>
      <c r="DN147" s="8">
        <f t="shared" si="184"/>
        <v>-6.501567395567065E-5</v>
      </c>
      <c r="DO147" s="8"/>
      <c r="DP147" s="32">
        <v>14470.460000000001</v>
      </c>
      <c r="DQ147" s="32">
        <v>11.18</v>
      </c>
      <c r="DR147" s="32">
        <v>81.456310000000002</v>
      </c>
      <c r="DS147" s="8">
        <f t="shared" si="150"/>
        <v>7.2858953488372098</v>
      </c>
      <c r="DT147" s="8">
        <f t="shared" si="185"/>
        <v>-5.0778476124585525E-5</v>
      </c>
      <c r="DU147" s="8">
        <f t="shared" si="186"/>
        <v>-7.1946564776936839E-6</v>
      </c>
      <c r="DV147" s="8"/>
      <c r="DW147" s="32">
        <v>4440.68</v>
      </c>
      <c r="DX147" s="32">
        <v>51.335799999999999</v>
      </c>
      <c r="DY147" s="32">
        <v>121.7989</v>
      </c>
      <c r="DZ147" s="8">
        <f t="shared" si="151"/>
        <v>2.3725918364961687</v>
      </c>
      <c r="EA147" s="8">
        <f t="shared" si="187"/>
        <v>-0.47676093604313025</v>
      </c>
      <c r="EB147" s="8">
        <f t="shared" si="188"/>
        <v>-0.21791615301936318</v>
      </c>
      <c r="EC147" s="8"/>
      <c r="ED147" s="32" t="s">
        <v>1</v>
      </c>
      <c r="EE147" s="32" t="s">
        <v>1</v>
      </c>
      <c r="EF147" s="32" t="e">
        <v>#VALUE!</v>
      </c>
      <c r="EG147" s="8" t="e">
        <f t="shared" si="152"/>
        <v>#VALUE!</v>
      </c>
      <c r="EH147" s="8" t="e">
        <f t="shared" si="189"/>
        <v>#VALUE!</v>
      </c>
      <c r="EI147" s="8" t="e">
        <f t="shared" si="190"/>
        <v>#VALUE!</v>
      </c>
      <c r="EJ147" s="8"/>
      <c r="EK147" s="32">
        <v>1076.49</v>
      </c>
      <c r="EL147" s="32">
        <v>33.8384</v>
      </c>
      <c r="EM147" s="32">
        <v>103.3023</v>
      </c>
      <c r="EN147" s="8">
        <f t="shared" si="153"/>
        <v>3.0528127807461347</v>
      </c>
      <c r="EO147" s="8">
        <f t="shared" si="191"/>
        <v>3.1496240459040785E-4</v>
      </c>
      <c r="EP147" s="8">
        <f t="shared" si="192"/>
        <v>1.1950142740246861E-4</v>
      </c>
      <c r="EQ147" s="8"/>
      <c r="ER147" s="33">
        <v>1251.0899999999999</v>
      </c>
      <c r="ES147" s="33">
        <v>18.11</v>
      </c>
      <c r="ET147" s="33">
        <v>23.095080000000003</v>
      </c>
      <c r="EU147" s="1">
        <f t="shared" si="154"/>
        <v>1.2752667034787413</v>
      </c>
      <c r="EV147" s="1">
        <f t="shared" si="193"/>
        <v>-2.1394488462483933E-8</v>
      </c>
      <c r="EW147" s="1">
        <f t="shared" si="194"/>
        <v>-1.6987541040514031E-8</v>
      </c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  <c r="IS147" s="29"/>
      <c r="IT147" s="29"/>
    </row>
    <row r="148" spans="1:254" s="30" customFormat="1" ht="16.5" x14ac:dyDescent="0.3">
      <c r="A148" s="4">
        <v>37589</v>
      </c>
      <c r="B148" s="1">
        <v>27.1</v>
      </c>
      <c r="C148" s="8">
        <f t="shared" si="132"/>
        <v>9.9494649446494456</v>
      </c>
      <c r="D148" s="1">
        <v>269.63049999999998</v>
      </c>
      <c r="E148" s="2">
        <f t="shared" si="130"/>
        <v>34.895746598513341</v>
      </c>
      <c r="F148" s="8">
        <f t="shared" si="155"/>
        <v>1.1418271164909122E-4</v>
      </c>
      <c r="G148" s="26">
        <f t="shared" si="156"/>
        <v>1.1821782180732043E-4</v>
      </c>
      <c r="H148" s="1">
        <v>4526.71</v>
      </c>
      <c r="I148" s="1"/>
      <c r="J148" s="1">
        <v>28.84</v>
      </c>
      <c r="K148" s="8">
        <f t="shared" si="133"/>
        <v>10.692895284327324</v>
      </c>
      <c r="L148" s="1">
        <v>308.38310000000001</v>
      </c>
      <c r="M148" s="2">
        <f t="shared" si="157"/>
        <v>28.838798656744178</v>
      </c>
      <c r="N148" s="8">
        <f t="shared" si="158"/>
        <v>4.6328273085216591E-5</v>
      </c>
      <c r="O148" s="26">
        <f t="shared" si="159"/>
        <v>4.8083037206936297E-5</v>
      </c>
      <c r="P148" s="1">
        <v>29661.03</v>
      </c>
      <c r="Q148" s="1"/>
      <c r="R148" s="1">
        <v>3599.53</v>
      </c>
      <c r="S148" s="1">
        <v>22.82</v>
      </c>
      <c r="T148" s="1">
        <v>113.14660000000001</v>
      </c>
      <c r="U148" s="2">
        <f t="shared" si="131"/>
        <v>4.9582208588957055</v>
      </c>
      <c r="V148" s="2">
        <f t="shared" si="160"/>
        <v>-2.3210628088849553E-4</v>
      </c>
      <c r="W148" s="2">
        <f t="shared" si="134"/>
        <v>-4.6385542151750059E-5</v>
      </c>
      <c r="X148" s="1"/>
      <c r="Y148" s="31">
        <v>42.480000000000004</v>
      </c>
      <c r="Z148" s="1">
        <v>75.282939999999996</v>
      </c>
      <c r="AA148" s="2">
        <f t="shared" si="135"/>
        <v>1.7721972693032013</v>
      </c>
      <c r="AB148" s="2">
        <f t="shared" si="161"/>
        <v>3.4055791346366492E-5</v>
      </c>
      <c r="AC148" s="2">
        <f t="shared" si="162"/>
        <v>1.8857142843664576E-5</v>
      </c>
      <c r="AD148" s="1">
        <v>5841.38</v>
      </c>
      <c r="AE148" s="1"/>
      <c r="AF148" s="32">
        <v>1339.89</v>
      </c>
      <c r="AG148" s="32">
        <v>936.31000000000006</v>
      </c>
      <c r="AH148" s="32">
        <v>8644.5069999999996</v>
      </c>
      <c r="AI148" s="32"/>
      <c r="AJ148" s="32">
        <v>2294.17</v>
      </c>
      <c r="AK148" s="32">
        <v>19.48</v>
      </c>
      <c r="AL148" s="32">
        <v>59.442459999999997</v>
      </c>
      <c r="AM148" s="7">
        <f t="shared" si="136"/>
        <v>3.0514609856262833</v>
      </c>
      <c r="AN148" s="7">
        <f t="shared" si="163"/>
        <v>-9.0032437421045587E-5</v>
      </c>
      <c r="AO148" s="7">
        <f t="shared" si="164"/>
        <v>-3.2582278480575155E-5</v>
      </c>
      <c r="AP148" s="7"/>
      <c r="AQ148" s="32">
        <v>6258.95</v>
      </c>
      <c r="AR148" s="32">
        <v>34.800000000000004</v>
      </c>
      <c r="AS148" s="32">
        <v>234.16540000000001</v>
      </c>
      <c r="AT148" s="32">
        <f t="shared" si="137"/>
        <v>6.7288908045977003</v>
      </c>
      <c r="AU148" s="32">
        <f t="shared" si="165"/>
        <v>-2.4303875313489272E-4</v>
      </c>
      <c r="AV148" s="32">
        <f t="shared" si="166"/>
        <v>-3.6720142598589689E-5</v>
      </c>
      <c r="AW148" s="32"/>
      <c r="AX148" s="32">
        <v>236.28</v>
      </c>
      <c r="AY148" s="32">
        <v>1.1071</v>
      </c>
      <c r="AZ148" s="32">
        <v>5.5627300000000002</v>
      </c>
      <c r="BA148" s="8">
        <f t="shared" si="138"/>
        <v>5.0245957908048053</v>
      </c>
      <c r="BB148" s="8">
        <f t="shared" si="167"/>
        <v>2.1887610030328743E-3</v>
      </c>
      <c r="BC148" s="8">
        <f t="shared" si="168"/>
        <v>4.277445770544952E-4</v>
      </c>
      <c r="BD148" s="8"/>
      <c r="BE148" s="32">
        <v>95199.13</v>
      </c>
      <c r="BF148" s="32">
        <v>53.900000000000006</v>
      </c>
      <c r="BG148" s="32">
        <v>239.7492</v>
      </c>
      <c r="BH148" s="8">
        <f t="shared" si="139"/>
        <v>4.448037105751391</v>
      </c>
      <c r="BI148" s="8">
        <f t="shared" si="169"/>
        <v>-5.7955497387943214E-5</v>
      </c>
      <c r="BJ148" s="8">
        <f t="shared" si="170"/>
        <v>-1.3071895409444423E-5</v>
      </c>
      <c r="BK148" s="8"/>
      <c r="BL148" s="32">
        <v>2920.85</v>
      </c>
      <c r="BM148" s="32">
        <v>33.515000000000001</v>
      </c>
      <c r="BN148" s="32">
        <v>71.598500000000001</v>
      </c>
      <c r="BO148" s="8">
        <f t="shared" si="140"/>
        <v>2.1363120990601225</v>
      </c>
      <c r="BP148" s="8">
        <f t="shared" si="171"/>
        <v>2.8988167214384372E-5</v>
      </c>
      <c r="BQ148" s="8">
        <f t="shared" si="172"/>
        <v>1.3508797868655442E-5</v>
      </c>
      <c r="BR148" s="8"/>
      <c r="BS148" s="32">
        <v>51560.93</v>
      </c>
      <c r="BT148" s="32">
        <v>20.880000000000003</v>
      </c>
      <c r="BU148" s="32">
        <v>138.32979999999998</v>
      </c>
      <c r="BV148" s="8">
        <f t="shared" si="141"/>
        <v>6.6249904214559372</v>
      </c>
      <c r="BW148" s="8">
        <f t="shared" si="173"/>
        <v>-4.8036218321970299E-4</v>
      </c>
      <c r="BX148" s="8">
        <f t="shared" si="174"/>
        <v>-7.9306358422570611E-5</v>
      </c>
      <c r="BY148" s="8"/>
      <c r="BZ148" s="32">
        <v>2902.15</v>
      </c>
      <c r="CA148" s="32">
        <v>42.265000000000001</v>
      </c>
      <c r="CB148" s="32">
        <v>109.8558</v>
      </c>
      <c r="CC148" s="8">
        <f t="shared" si="142"/>
        <v>2.5992144800662489</v>
      </c>
      <c r="CD148" s="8">
        <f t="shared" si="175"/>
        <v>-1.0069653639884397E-4</v>
      </c>
      <c r="CE148" s="8">
        <f t="shared" si="176"/>
        <v>-3.7863199537468972E-5</v>
      </c>
      <c r="CF148" s="8"/>
      <c r="CG148" s="32">
        <v>1287.25</v>
      </c>
      <c r="CH148" s="32">
        <v>28.5</v>
      </c>
      <c r="CI148" s="8">
        <f t="shared" si="143"/>
        <v>3.3202017543859648</v>
      </c>
      <c r="CJ148" s="32">
        <v>94.625749999999996</v>
      </c>
      <c r="CK148" s="8">
        <f t="shared" si="144"/>
        <v>-7.072623101574748E-5</v>
      </c>
      <c r="CL148" s="26">
        <f t="shared" si="145"/>
        <v>-7.4434918163390762E-5</v>
      </c>
      <c r="CM148" s="26"/>
      <c r="CN148" s="32">
        <v>3777.01</v>
      </c>
      <c r="CO148" s="32">
        <v>57.02</v>
      </c>
      <c r="CP148" s="32">
        <v>169.38239999999999</v>
      </c>
      <c r="CQ148" s="8">
        <f t="shared" si="146"/>
        <v>2.9705787443002452</v>
      </c>
      <c r="CR148" s="8">
        <f t="shared" si="177"/>
        <v>-2.8909114809939494E-4</v>
      </c>
      <c r="CS148" s="8">
        <f t="shared" si="178"/>
        <v>-9.5863829822739888E-5</v>
      </c>
      <c r="CT148" s="8"/>
      <c r="CU148" s="32">
        <v>19200.04</v>
      </c>
      <c r="CV148" s="32">
        <v>12.15</v>
      </c>
      <c r="CW148" s="32">
        <v>66.013249999999999</v>
      </c>
      <c r="CX148" s="8">
        <f t="shared" si="147"/>
        <v>5.4331893004115228</v>
      </c>
      <c r="CY148" s="8">
        <f t="shared" si="179"/>
        <v>-6.127277671192344E-6</v>
      </c>
      <c r="CZ148" s="8">
        <f t="shared" si="180"/>
        <v>-1.2266928379744968E-6</v>
      </c>
      <c r="DA148" s="8"/>
      <c r="DB148" s="32">
        <v>7512.88</v>
      </c>
      <c r="DC148" s="32">
        <v>31.53</v>
      </c>
      <c r="DD148" s="32">
        <v>194.2929</v>
      </c>
      <c r="DE148" s="8">
        <f t="shared" si="148"/>
        <v>6.162159847764034</v>
      </c>
      <c r="DF148" s="8">
        <f t="shared" si="181"/>
        <v>1.1273117450342549E-4</v>
      </c>
      <c r="DG148" s="8">
        <f t="shared" si="182"/>
        <v>1.8224740322647648E-5</v>
      </c>
      <c r="DH148" s="8"/>
      <c r="DI148" s="32">
        <v>2474.54</v>
      </c>
      <c r="DJ148" s="32">
        <v>35.04</v>
      </c>
      <c r="DK148" s="32">
        <v>105.30460000000001</v>
      </c>
      <c r="DL148" s="8">
        <f t="shared" si="149"/>
        <v>3.0052682648401827</v>
      </c>
      <c r="DM148" s="8">
        <f t="shared" si="183"/>
        <v>1.8803406796376052E-4</v>
      </c>
      <c r="DN148" s="8">
        <f t="shared" si="184"/>
        <v>6.2693409747405227E-5</v>
      </c>
      <c r="DO148" s="8"/>
      <c r="DP148" s="32">
        <v>19311.21</v>
      </c>
      <c r="DQ148" s="32">
        <v>14.92</v>
      </c>
      <c r="DR148" s="32">
        <v>108.7056</v>
      </c>
      <c r="DS148" s="8">
        <f t="shared" si="150"/>
        <v>7.2858981233243973</v>
      </c>
      <c r="DT148" s="8">
        <f t="shared" si="185"/>
        <v>2.6380089142763642E-4</v>
      </c>
      <c r="DU148" s="8">
        <f t="shared" si="186"/>
        <v>4.1395348830519652E-5</v>
      </c>
      <c r="DV148" s="8"/>
      <c r="DW148" s="32">
        <v>4863.95</v>
      </c>
      <c r="DX148" s="32">
        <v>56.228999999999999</v>
      </c>
      <c r="DY148" s="32">
        <v>133.4084</v>
      </c>
      <c r="DZ148" s="8">
        <f t="shared" si="151"/>
        <v>2.3725906560671541</v>
      </c>
      <c r="EA148" s="8">
        <f t="shared" si="187"/>
        <v>-1.5062705082064987E-4</v>
      </c>
      <c r="EB148" s="8">
        <f t="shared" si="188"/>
        <v>-6.637434306178136E-5</v>
      </c>
      <c r="EC148" s="8"/>
      <c r="ED148" s="32" t="s">
        <v>1</v>
      </c>
      <c r="EE148" s="32" t="s">
        <v>1</v>
      </c>
      <c r="EF148" s="32" t="e">
        <v>#VALUE!</v>
      </c>
      <c r="EG148" s="8" t="e">
        <f t="shared" si="152"/>
        <v>#VALUE!</v>
      </c>
      <c r="EH148" s="8" t="e">
        <f t="shared" si="189"/>
        <v>#VALUE!</v>
      </c>
      <c r="EI148" s="8" t="e">
        <f t="shared" si="190"/>
        <v>#VALUE!</v>
      </c>
      <c r="EJ148" s="8"/>
      <c r="EK148" s="32">
        <v>1193.95</v>
      </c>
      <c r="EL148" s="32">
        <v>37.530500000000004</v>
      </c>
      <c r="EM148" s="32">
        <v>114.5736</v>
      </c>
      <c r="EN148" s="8">
        <f t="shared" si="153"/>
        <v>3.0528130453897493</v>
      </c>
      <c r="EO148" s="8">
        <f t="shared" si="191"/>
        <v>2.882973285273045E-5</v>
      </c>
      <c r="EP148" s="8">
        <f t="shared" si="192"/>
        <v>9.9322071758223274E-6</v>
      </c>
      <c r="EQ148" s="8"/>
      <c r="ER148" s="33">
        <v>1295.54</v>
      </c>
      <c r="ES148" s="33">
        <v>18.5</v>
      </c>
      <c r="ET148" s="33">
        <v>23.592449999999999</v>
      </c>
      <c r="EU148" s="1">
        <f t="shared" si="154"/>
        <v>1.2752675675675675</v>
      </c>
      <c r="EV148" s="1">
        <f t="shared" si="193"/>
        <v>2.0171086499548962E-5</v>
      </c>
      <c r="EW148" s="1">
        <f t="shared" si="194"/>
        <v>1.5985643288363161E-5</v>
      </c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  <c r="IP148" s="29"/>
      <c r="IQ148" s="29"/>
      <c r="IR148" s="29"/>
      <c r="IS148" s="29"/>
      <c r="IT148" s="29"/>
    </row>
    <row r="149" spans="1:254" s="30" customFormat="1" ht="16.5" x14ac:dyDescent="0.3">
      <c r="A149" s="4">
        <v>37621</v>
      </c>
      <c r="B149" s="1">
        <v>24.35</v>
      </c>
      <c r="C149" s="8">
        <f t="shared" si="132"/>
        <v>9.9494661190965079</v>
      </c>
      <c r="D149" s="1">
        <v>242.26949999999999</v>
      </c>
      <c r="E149" s="2">
        <f t="shared" si="130"/>
        <v>31.595894545044125</v>
      </c>
      <c r="F149" s="8">
        <f t="shared" si="155"/>
        <v>-3.0212650676864075E-5</v>
      </c>
      <c r="G149" s="26">
        <f t="shared" si="156"/>
        <v>-2.8597785973971668E-5</v>
      </c>
      <c r="H149" s="1">
        <v>4098.6499999999996</v>
      </c>
      <c r="I149" s="1"/>
      <c r="J149" s="1">
        <v>25.85</v>
      </c>
      <c r="K149" s="8">
        <f t="shared" si="133"/>
        <v>10.701381044487427</v>
      </c>
      <c r="L149" s="1">
        <v>276.63069999999999</v>
      </c>
      <c r="M149" s="2">
        <f t="shared" si="157"/>
        <v>25.848923843720925</v>
      </c>
      <c r="N149" s="8">
        <f t="shared" si="158"/>
        <v>-0.23204311157799667</v>
      </c>
      <c r="O149" s="26">
        <f t="shared" si="159"/>
        <v>-0.21935690013865994</v>
      </c>
      <c r="P149" s="1">
        <v>26585.91</v>
      </c>
      <c r="Q149" s="1"/>
      <c r="R149" s="1">
        <v>3457.56</v>
      </c>
      <c r="S149" s="1">
        <v>21.92</v>
      </c>
      <c r="T149" s="1">
        <v>108.68430000000001</v>
      </c>
      <c r="U149" s="2">
        <f t="shared" si="131"/>
        <v>4.9582253649635035</v>
      </c>
      <c r="V149" s="2">
        <f t="shared" si="160"/>
        <v>4.9979253754619656E-4</v>
      </c>
      <c r="W149" s="2">
        <f t="shared" si="134"/>
        <v>9.8773006126151586E-5</v>
      </c>
      <c r="X149" s="1"/>
      <c r="Y149" s="31">
        <v>42.22</v>
      </c>
      <c r="Z149" s="1">
        <v>74.822190000000006</v>
      </c>
      <c r="AA149" s="2">
        <f t="shared" si="135"/>
        <v>1.77219777356703</v>
      </c>
      <c r="AB149" s="2">
        <f t="shared" si="161"/>
        <v>3.7846293780160006E-5</v>
      </c>
      <c r="AC149" s="2">
        <f t="shared" si="162"/>
        <v>2.1290018851150005E-5</v>
      </c>
      <c r="AD149" s="1">
        <v>5825.7</v>
      </c>
      <c r="AE149" s="1"/>
      <c r="AF149" s="32">
        <v>1261.18</v>
      </c>
      <c r="AG149" s="32">
        <v>879.82</v>
      </c>
      <c r="AH149" s="32">
        <v>8107.3969999999999</v>
      </c>
      <c r="AI149" s="32"/>
      <c r="AJ149" s="32">
        <v>2053.13</v>
      </c>
      <c r="AK149" s="32">
        <v>17.36</v>
      </c>
      <c r="AL149" s="32">
        <v>52.97336</v>
      </c>
      <c r="AM149" s="7">
        <f t="shared" si="136"/>
        <v>3.0514608294930876</v>
      </c>
      <c r="AN149" s="7">
        <f t="shared" si="163"/>
        <v>-8.7759206122339386E-6</v>
      </c>
      <c r="AO149" s="7">
        <f t="shared" si="164"/>
        <v>-2.7104722768456213E-6</v>
      </c>
      <c r="AP149" s="7"/>
      <c r="AQ149" s="32">
        <v>6284.13</v>
      </c>
      <c r="AR149" s="32">
        <v>34.940000000000005</v>
      </c>
      <c r="AS149" s="32">
        <v>235.10749999999999</v>
      </c>
      <c r="AT149" s="32">
        <f t="shared" si="137"/>
        <v>6.7288923869490542</v>
      </c>
      <c r="AU149" s="32">
        <f t="shared" si="165"/>
        <v>3.7127730434256183E-4</v>
      </c>
      <c r="AV149" s="32">
        <f t="shared" si="166"/>
        <v>5.528735628046455E-5</v>
      </c>
      <c r="AW149" s="32"/>
      <c r="AX149" s="32">
        <v>218.45000000000002</v>
      </c>
      <c r="AY149" s="32">
        <v>1.0236000000000001</v>
      </c>
      <c r="AZ149" s="32">
        <v>5.1464099999999995</v>
      </c>
      <c r="BA149" s="8">
        <f t="shared" si="138"/>
        <v>5.0277549824150052</v>
      </c>
      <c r="BB149" s="8">
        <f t="shared" si="167"/>
        <v>1.6916112620227762E-2</v>
      </c>
      <c r="BC149" s="8">
        <f t="shared" si="168"/>
        <v>3.2337485321998205E-3</v>
      </c>
      <c r="BD149" s="8"/>
      <c r="BE149" s="32">
        <v>89344.44</v>
      </c>
      <c r="BF149" s="32">
        <v>50.510000000000005</v>
      </c>
      <c r="BG149" s="32">
        <v>222.94910000000002</v>
      </c>
      <c r="BH149" s="8">
        <f t="shared" si="139"/>
        <v>4.4139596119580276</v>
      </c>
      <c r="BI149" s="8">
        <f t="shared" si="169"/>
        <v>-7.8837992232249086</v>
      </c>
      <c r="BJ149" s="8">
        <f t="shared" si="170"/>
        <v>-1.7212542115027691</v>
      </c>
      <c r="BK149" s="8"/>
      <c r="BL149" s="32">
        <v>2896.88</v>
      </c>
      <c r="BM149" s="32">
        <v>33.24</v>
      </c>
      <c r="BN149" s="32">
        <v>71.010999999999996</v>
      </c>
      <c r="BO149" s="8">
        <f t="shared" si="140"/>
        <v>2.1363116726835134</v>
      </c>
      <c r="BP149" s="8">
        <f t="shared" si="171"/>
        <v>-3.0402677519904107E-5</v>
      </c>
      <c r="BQ149" s="8">
        <f t="shared" si="172"/>
        <v>-1.4172758476149738E-5</v>
      </c>
      <c r="BR149" s="8"/>
      <c r="BS149" s="32">
        <v>38448.47</v>
      </c>
      <c r="BT149" s="32">
        <v>15.57</v>
      </c>
      <c r="BU149" s="32">
        <v>103.1512</v>
      </c>
      <c r="BV149" s="8">
        <f t="shared" si="141"/>
        <v>6.6249967886962109</v>
      </c>
      <c r="BW149" s="8">
        <f t="shared" si="173"/>
        <v>7.6878377426630655E-4</v>
      </c>
      <c r="BX149" s="8">
        <f t="shared" si="174"/>
        <v>9.9137931066195506E-5</v>
      </c>
      <c r="BY149" s="8"/>
      <c r="BZ149" s="32">
        <v>2950.56</v>
      </c>
      <c r="CA149" s="32">
        <v>42.97</v>
      </c>
      <c r="CB149" s="32">
        <v>111.11240000000001</v>
      </c>
      <c r="CC149" s="8">
        <f t="shared" si="142"/>
        <v>2.5858133581568539</v>
      </c>
      <c r="CD149" s="8">
        <f t="shared" si="175"/>
        <v>-1.4806108931497906</v>
      </c>
      <c r="CE149" s="8">
        <f t="shared" si="176"/>
        <v>-0.57584620844669399</v>
      </c>
      <c r="CF149" s="8"/>
      <c r="CG149" s="32">
        <v>1224.46</v>
      </c>
      <c r="CH149" s="32">
        <v>27.110000000000003</v>
      </c>
      <c r="CI149" s="8">
        <f t="shared" si="143"/>
        <v>3.3201977130210252</v>
      </c>
      <c r="CJ149" s="32">
        <v>90.010559999999998</v>
      </c>
      <c r="CK149" s="8">
        <f t="shared" si="144"/>
        <v>1.1237015214526469E-4</v>
      </c>
      <c r="CL149" s="26">
        <f t="shared" si="145"/>
        <v>1.0956140352202937E-4</v>
      </c>
      <c r="CM149" s="26"/>
      <c r="CN149" s="32">
        <v>3557.76</v>
      </c>
      <c r="CO149" s="32">
        <v>53.71</v>
      </c>
      <c r="CP149" s="32">
        <v>159.5498</v>
      </c>
      <c r="CQ149" s="8">
        <f t="shared" si="146"/>
        <v>2.9705790355613479</v>
      </c>
      <c r="CR149" s="8">
        <f t="shared" si="177"/>
        <v>4.790257765784198E-5</v>
      </c>
      <c r="CS149" s="8">
        <f t="shared" si="178"/>
        <v>1.5643633840767279E-5</v>
      </c>
      <c r="CT149" s="8"/>
      <c r="CU149" s="32">
        <v>17066.7</v>
      </c>
      <c r="CV149" s="32">
        <v>10.8</v>
      </c>
      <c r="CW149" s="32">
        <v>56.906380000000006</v>
      </c>
      <c r="CX149" s="8">
        <f t="shared" si="147"/>
        <v>5.2691092592592597</v>
      </c>
      <c r="CY149" s="8">
        <f t="shared" si="179"/>
        <v>-10.084328974410482</v>
      </c>
      <c r="CZ149" s="8">
        <f t="shared" si="180"/>
        <v>-1.7720644444444424</v>
      </c>
      <c r="DA149" s="8"/>
      <c r="DB149" s="32">
        <v>7284.13</v>
      </c>
      <c r="DC149" s="32">
        <v>30.57</v>
      </c>
      <c r="DD149" s="32">
        <v>188.37730000000002</v>
      </c>
      <c r="DE149" s="8">
        <f t="shared" si="148"/>
        <v>6.1621622505724574</v>
      </c>
      <c r="DF149" s="8">
        <f t="shared" si="181"/>
        <v>4.5974158996074091E-4</v>
      </c>
      <c r="DG149" s="8">
        <f t="shared" si="182"/>
        <v>7.3453853500993205E-5</v>
      </c>
      <c r="DH149" s="8"/>
      <c r="DI149" s="32">
        <v>2479.36</v>
      </c>
      <c r="DJ149" s="32">
        <v>34.785000000000004</v>
      </c>
      <c r="DK149" s="32">
        <v>104.53830000000001</v>
      </c>
      <c r="DL149" s="8">
        <f t="shared" si="149"/>
        <v>3.0052695127210005</v>
      </c>
      <c r="DM149" s="8">
        <f t="shared" si="183"/>
        <v>1.3092946482966988E-4</v>
      </c>
      <c r="DN149" s="8">
        <f t="shared" si="184"/>
        <v>4.3407534235484491E-5</v>
      </c>
      <c r="DO149" s="8"/>
      <c r="DP149" s="32">
        <v>16955.55</v>
      </c>
      <c r="DQ149" s="32">
        <v>13.100000000000001</v>
      </c>
      <c r="DR149" s="32">
        <v>95.445309999999992</v>
      </c>
      <c r="DS149" s="8">
        <f t="shared" si="150"/>
        <v>7.2859015267175558</v>
      </c>
      <c r="DT149" s="8">
        <f t="shared" si="185"/>
        <v>3.4740290518834823E-4</v>
      </c>
      <c r="DU149" s="8">
        <f t="shared" si="186"/>
        <v>4.458445037514025E-5</v>
      </c>
      <c r="DV149" s="8"/>
      <c r="DW149" s="32">
        <v>4663.07</v>
      </c>
      <c r="DX149" s="32">
        <v>53.578900000000004</v>
      </c>
      <c r="DY149" s="32">
        <v>127.12090000000001</v>
      </c>
      <c r="DZ149" s="8">
        <f t="shared" si="151"/>
        <v>2.3725925690896976</v>
      </c>
      <c r="EA149" s="8">
        <f t="shared" si="187"/>
        <v>2.4919921206946087E-4</v>
      </c>
      <c r="EB149" s="8">
        <f t="shared" si="188"/>
        <v>1.0249764355751978E-4</v>
      </c>
      <c r="EC149" s="8"/>
      <c r="ED149" s="32" t="s">
        <v>1</v>
      </c>
      <c r="EE149" s="32" t="s">
        <v>1</v>
      </c>
      <c r="EF149" s="32" t="e">
        <v>#VALUE!</v>
      </c>
      <c r="EG149" s="8" t="e">
        <f t="shared" si="152"/>
        <v>#VALUE!</v>
      </c>
      <c r="EH149" s="8" t="e">
        <f t="shared" si="189"/>
        <v>#VALUE!</v>
      </c>
      <c r="EI149" s="8" t="e">
        <f t="shared" si="190"/>
        <v>#VALUE!</v>
      </c>
      <c r="EJ149" s="8"/>
      <c r="EK149" s="32">
        <v>1104.72</v>
      </c>
      <c r="EL149" s="32">
        <v>34.7256</v>
      </c>
      <c r="EM149" s="32">
        <v>106.0107</v>
      </c>
      <c r="EN149" s="8">
        <f t="shared" si="153"/>
        <v>3.0528111825281639</v>
      </c>
      <c r="EO149" s="8">
        <f t="shared" si="191"/>
        <v>-2.054590094098419E-4</v>
      </c>
      <c r="EP149" s="8">
        <f t="shared" si="192"/>
        <v>-6.4688986286753902E-5</v>
      </c>
      <c r="EQ149" s="8"/>
      <c r="ER149" s="33">
        <v>1126.07</v>
      </c>
      <c r="ES149" s="33">
        <v>16.080000000000002</v>
      </c>
      <c r="ET149" s="33">
        <v>20.50629</v>
      </c>
      <c r="EU149" s="1">
        <f t="shared" si="154"/>
        <v>1.2752667910447759</v>
      </c>
      <c r="EV149" s="1">
        <f t="shared" si="193"/>
        <v>-1.7121838345938024E-5</v>
      </c>
      <c r="EW149" s="1">
        <f t="shared" si="194"/>
        <v>-1.2486486488771931E-5</v>
      </c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29"/>
      <c r="IS149" s="29"/>
      <c r="IT149" s="29"/>
    </row>
    <row r="150" spans="1:254" s="30" customFormat="1" ht="16.5" x14ac:dyDescent="0.3">
      <c r="A150" s="4">
        <v>37652</v>
      </c>
      <c r="B150" s="1">
        <v>23.14</v>
      </c>
      <c r="C150" s="8">
        <f t="shared" si="132"/>
        <v>9.9494684528954203</v>
      </c>
      <c r="D150" s="1">
        <v>230.23070000000001</v>
      </c>
      <c r="E150" s="2">
        <f t="shared" si="130"/>
        <v>30.025832245997091</v>
      </c>
      <c r="F150" s="8">
        <f t="shared" si="155"/>
        <v>-5.541605517366044E-5</v>
      </c>
      <c r="G150" s="26">
        <f t="shared" si="156"/>
        <v>-5.4004106804228513E-5</v>
      </c>
      <c r="H150" s="1">
        <v>3894.98</v>
      </c>
      <c r="I150" s="1"/>
      <c r="J150" s="1">
        <v>23.73</v>
      </c>
      <c r="K150" s="8">
        <f t="shared" si="133"/>
        <v>10.701382216603456</v>
      </c>
      <c r="L150" s="1">
        <v>253.94380000000001</v>
      </c>
      <c r="M150" s="2">
        <f t="shared" si="157"/>
        <v>23.729005451162784</v>
      </c>
      <c r="N150" s="8">
        <f t="shared" si="158"/>
        <v>-2.9056756361995894E-5</v>
      </c>
      <c r="O150" s="26">
        <f t="shared" si="159"/>
        <v>-2.781431336273954E-5</v>
      </c>
      <c r="P150" s="1">
        <v>24405.55</v>
      </c>
      <c r="Q150" s="1"/>
      <c r="R150" s="1">
        <v>3190.9900000000002</v>
      </c>
      <c r="S150" s="1">
        <v>20.23</v>
      </c>
      <c r="T150" s="1">
        <v>100.3048</v>
      </c>
      <c r="U150" s="2">
        <f t="shared" si="131"/>
        <v>4.9582204646564509</v>
      </c>
      <c r="V150" s="2">
        <f t="shared" si="160"/>
        <v>-5.1205538032116646E-4</v>
      </c>
      <c r="W150" s="2">
        <f t="shared" si="134"/>
        <v>-9.9133211675095367E-5</v>
      </c>
      <c r="X150" s="1"/>
      <c r="Y150" s="31">
        <v>40.480000000000004</v>
      </c>
      <c r="Z150" s="1">
        <v>71.738559999999993</v>
      </c>
      <c r="AA150" s="2">
        <f t="shared" si="135"/>
        <v>1.7721976284584977</v>
      </c>
      <c r="AB150" s="2">
        <f t="shared" si="161"/>
        <v>-1.0633607662732136E-5</v>
      </c>
      <c r="AC150" s="2">
        <f t="shared" si="162"/>
        <v>-5.8739933939122579E-6</v>
      </c>
      <c r="AD150" s="1">
        <v>5585.61</v>
      </c>
      <c r="AE150" s="1"/>
      <c r="AF150" s="32">
        <v>1228.1400000000001</v>
      </c>
      <c r="AG150" s="32">
        <v>855.7</v>
      </c>
      <c r="AH150" s="32">
        <v>7887.134</v>
      </c>
      <c r="AI150" s="32"/>
      <c r="AJ150" s="32">
        <v>2059.04</v>
      </c>
      <c r="AK150" s="32">
        <v>17.41</v>
      </c>
      <c r="AL150" s="32">
        <v>53.142319999999998</v>
      </c>
      <c r="AM150" s="7">
        <f t="shared" si="136"/>
        <v>3.0524020677771393</v>
      </c>
      <c r="AN150" s="7">
        <f t="shared" si="163"/>
        <v>4.9940070277088695E-2</v>
      </c>
      <c r="AO150" s="7">
        <f t="shared" si="164"/>
        <v>1.6386958525336642E-2</v>
      </c>
      <c r="AP150" s="7"/>
      <c r="AQ150" s="32">
        <v>6142.05</v>
      </c>
      <c r="AR150" s="32">
        <v>34.15</v>
      </c>
      <c r="AS150" s="32">
        <v>229.79170000000002</v>
      </c>
      <c r="AT150" s="32">
        <f t="shared" si="137"/>
        <v>6.7288931185944376</v>
      </c>
      <c r="AU150" s="32">
        <f t="shared" si="165"/>
        <v>1.7007067671072064E-4</v>
      </c>
      <c r="AV150" s="32">
        <f t="shared" si="166"/>
        <v>2.4985689816681145E-5</v>
      </c>
      <c r="AW150" s="32"/>
      <c r="AX150" s="32">
        <v>218.9</v>
      </c>
      <c r="AY150" s="32">
        <v>1.0257000000000001</v>
      </c>
      <c r="AZ150" s="32">
        <v>5.1764700000000001</v>
      </c>
      <c r="BA150" s="8">
        <f t="shared" si="138"/>
        <v>5.0467680608365013</v>
      </c>
      <c r="BB150" s="8">
        <f t="shared" si="167"/>
        <v>9.8134863487846988E-2</v>
      </c>
      <c r="BC150" s="8">
        <f t="shared" si="168"/>
        <v>1.9501714536929018E-2</v>
      </c>
      <c r="BD150" s="8"/>
      <c r="BE150" s="32">
        <v>84550.88</v>
      </c>
      <c r="BF150" s="32">
        <v>47.800000000000004</v>
      </c>
      <c r="BG150" s="32">
        <v>210.9873</v>
      </c>
      <c r="BH150" s="8">
        <f t="shared" si="139"/>
        <v>4.4139602510460252</v>
      </c>
      <c r="BI150" s="8">
        <f t="shared" si="169"/>
        <v>1.3866177248818393E-4</v>
      </c>
      <c r="BJ150" s="8">
        <f t="shared" si="170"/>
        <v>3.0548406238395387E-5</v>
      </c>
      <c r="BK150" s="8"/>
      <c r="BL150" s="32">
        <v>2806.25</v>
      </c>
      <c r="BM150" s="32">
        <v>32.200000000000003</v>
      </c>
      <c r="BN150" s="32">
        <v>68.789249999999996</v>
      </c>
      <c r="BO150" s="8">
        <f t="shared" si="140"/>
        <v>2.1363121118012418</v>
      </c>
      <c r="BP150" s="8">
        <f t="shared" si="171"/>
        <v>3.0694384104968888E-5</v>
      </c>
      <c r="BQ150" s="8">
        <f t="shared" si="172"/>
        <v>1.4139590848838424E-5</v>
      </c>
      <c r="BR150" s="8"/>
      <c r="BS150" s="32">
        <v>38769.49</v>
      </c>
      <c r="BT150" s="32">
        <v>15.700000000000001</v>
      </c>
      <c r="BU150" s="32">
        <v>104.01240000000001</v>
      </c>
      <c r="BV150" s="8">
        <f t="shared" si="141"/>
        <v>6.6249936305732486</v>
      </c>
      <c r="BW150" s="8">
        <f t="shared" si="173"/>
        <v>-3.2712406105166305E-4</v>
      </c>
      <c r="BX150" s="8">
        <f t="shared" si="174"/>
        <v>-4.9582530512015666E-5</v>
      </c>
      <c r="BY150" s="8"/>
      <c r="BZ150" s="32">
        <v>2952.01</v>
      </c>
      <c r="CA150" s="32">
        <v>42.785000000000004</v>
      </c>
      <c r="CB150" s="32">
        <v>110.6341</v>
      </c>
      <c r="CC150" s="8">
        <f t="shared" si="142"/>
        <v>2.5858151221222392</v>
      </c>
      <c r="CD150" s="8">
        <f t="shared" si="175"/>
        <v>1.9557657515739883E-4</v>
      </c>
      <c r="CE150" s="8">
        <f t="shared" si="176"/>
        <v>7.5471259005921443E-5</v>
      </c>
      <c r="CF150" s="8"/>
      <c r="CG150" s="32">
        <v>1114.23</v>
      </c>
      <c r="CH150" s="32">
        <v>24.44</v>
      </c>
      <c r="CI150" s="8">
        <f t="shared" si="143"/>
        <v>3.3202000818330606</v>
      </c>
      <c r="CJ150" s="32">
        <v>81.145690000000002</v>
      </c>
      <c r="CK150" s="8">
        <f t="shared" si="144"/>
        <v>-6.1056130212788773E-5</v>
      </c>
      <c r="CL150" s="26">
        <f t="shared" si="145"/>
        <v>-5.7893766145511449E-5</v>
      </c>
      <c r="CM150" s="26"/>
      <c r="CN150" s="32">
        <v>3551.13</v>
      </c>
      <c r="CO150" s="32">
        <v>53.61</v>
      </c>
      <c r="CP150" s="32">
        <v>159.25280000000001</v>
      </c>
      <c r="CQ150" s="8">
        <f t="shared" si="146"/>
        <v>2.9705801156500655</v>
      </c>
      <c r="CR150" s="8">
        <f t="shared" si="177"/>
        <v>1.7216754569686406E-4</v>
      </c>
      <c r="CS150" s="8">
        <f t="shared" si="178"/>
        <v>5.7903556147764768E-5</v>
      </c>
      <c r="CT150" s="8"/>
      <c r="CU150" s="32">
        <v>19010.41</v>
      </c>
      <c r="CV150" s="32">
        <v>12.030000000000001</v>
      </c>
      <c r="CW150" s="32">
        <v>63.3874</v>
      </c>
      <c r="CX150" s="8">
        <f t="shared" si="147"/>
        <v>5.26911055694098</v>
      </c>
      <c r="CY150" s="8">
        <f t="shared" si="179"/>
        <v>7.8051519686047331E-5</v>
      </c>
      <c r="CZ150" s="8">
        <f t="shared" si="180"/>
        <v>1.5611111101598851E-5</v>
      </c>
      <c r="DA150" s="8"/>
      <c r="DB150" s="32">
        <v>7269.72</v>
      </c>
      <c r="DC150" s="32">
        <v>30.360000000000003</v>
      </c>
      <c r="DD150" s="32">
        <v>187.0831</v>
      </c>
      <c r="DE150" s="8">
        <f t="shared" si="148"/>
        <v>6.1621574440052695</v>
      </c>
      <c r="DF150" s="8">
        <f t="shared" si="181"/>
        <v>-9.023378194829945E-4</v>
      </c>
      <c r="DG150" s="8">
        <f t="shared" si="182"/>
        <v>-1.4592737981722337E-4</v>
      </c>
      <c r="DH150" s="8"/>
      <c r="DI150" s="32">
        <v>2496.4700000000003</v>
      </c>
      <c r="DJ150" s="32">
        <v>35.024999999999999</v>
      </c>
      <c r="DK150" s="32">
        <v>105.2595</v>
      </c>
      <c r="DL150" s="8">
        <f t="shared" si="149"/>
        <v>3.005267665952891</v>
      </c>
      <c r="DM150" s="8">
        <f t="shared" si="183"/>
        <v>-1.9372394324666264E-4</v>
      </c>
      <c r="DN150" s="8">
        <f t="shared" si="184"/>
        <v>-6.4683053038194771E-5</v>
      </c>
      <c r="DO150" s="8"/>
      <c r="DP150" s="32">
        <v>17305.02</v>
      </c>
      <c r="DQ150" s="32">
        <v>13.370000000000001</v>
      </c>
      <c r="DR150" s="32">
        <v>97.412499999999994</v>
      </c>
      <c r="DS150" s="8">
        <f t="shared" si="150"/>
        <v>7.2859012715033646</v>
      </c>
      <c r="DT150" s="8">
        <f t="shared" si="185"/>
        <v>-2.4610024989569336E-5</v>
      </c>
      <c r="DU150" s="8">
        <f t="shared" si="186"/>
        <v>-3.4122137424485999E-6</v>
      </c>
      <c r="DV150" s="8"/>
      <c r="DW150" s="32">
        <v>4562.57</v>
      </c>
      <c r="DX150" s="32">
        <v>52.424300000000002</v>
      </c>
      <c r="DY150" s="32">
        <v>124.3813</v>
      </c>
      <c r="DZ150" s="8">
        <f t="shared" si="151"/>
        <v>2.3725886659430833</v>
      </c>
      <c r="EA150" s="8">
        <f t="shared" si="187"/>
        <v>-4.9082498021693112E-4</v>
      </c>
      <c r="EB150" s="8">
        <f t="shared" si="188"/>
        <v>-2.0461972903973447E-4</v>
      </c>
      <c r="EC150" s="8"/>
      <c r="ED150" s="32" t="s">
        <v>1</v>
      </c>
      <c r="EE150" s="32" t="s">
        <v>1</v>
      </c>
      <c r="EF150" s="32" t="e">
        <v>#VALUE!</v>
      </c>
      <c r="EG150" s="8" t="e">
        <f t="shared" si="152"/>
        <v>#VALUE!</v>
      </c>
      <c r="EH150" s="8" t="e">
        <f t="shared" si="189"/>
        <v>#VALUE!</v>
      </c>
      <c r="EI150" s="8" t="e">
        <f t="shared" si="190"/>
        <v>#VALUE!</v>
      </c>
      <c r="EJ150" s="8"/>
      <c r="EK150" s="32">
        <v>1101.5899999999999</v>
      </c>
      <c r="EL150" s="32">
        <v>34.304400000000001</v>
      </c>
      <c r="EM150" s="32">
        <v>105.10850000000001</v>
      </c>
      <c r="EN150" s="8">
        <f t="shared" si="153"/>
        <v>3.0639947062184443</v>
      </c>
      <c r="EO150" s="8">
        <f t="shared" si="191"/>
        <v>1.1805282873365248</v>
      </c>
      <c r="EP150" s="8">
        <f t="shared" si="192"/>
        <v>0.3836440700808621</v>
      </c>
      <c r="EQ150" s="8"/>
      <c r="ER150" s="33">
        <v>997.22</v>
      </c>
      <c r="ES150" s="33">
        <v>14.24</v>
      </c>
      <c r="ET150" s="33">
        <v>18.06784</v>
      </c>
      <c r="EU150" s="1">
        <f t="shared" si="154"/>
        <v>1.268808988764045</v>
      </c>
      <c r="EV150" s="1">
        <f t="shared" si="193"/>
        <v>-0.12455205234560501</v>
      </c>
      <c r="EW150" s="1">
        <f t="shared" si="194"/>
        <v>-9.1959104477610687E-2</v>
      </c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  <c r="IO150" s="29"/>
      <c r="IP150" s="29"/>
      <c r="IQ150" s="29"/>
      <c r="IR150" s="29"/>
      <c r="IS150" s="29"/>
      <c r="IT150" s="29"/>
    </row>
    <row r="151" spans="1:254" s="30" customFormat="1" ht="16.5" x14ac:dyDescent="0.3">
      <c r="A151" s="4">
        <v>37680</v>
      </c>
      <c r="B151" s="1">
        <v>24.05</v>
      </c>
      <c r="C151" s="8">
        <f t="shared" si="132"/>
        <v>9.9931850311850319</v>
      </c>
      <c r="D151" s="1">
        <v>240.33610000000002</v>
      </c>
      <c r="E151" s="2">
        <f t="shared" si="130"/>
        <v>31.460372891304022</v>
      </c>
      <c r="F151" s="8">
        <f t="shared" si="155"/>
        <v>-1.0314926647433862</v>
      </c>
      <c r="G151" s="26">
        <f t="shared" si="156"/>
        <v>-1.051383707865174</v>
      </c>
      <c r="H151" s="1">
        <v>4081.07</v>
      </c>
      <c r="I151" s="1"/>
      <c r="J151" s="1">
        <v>23.700000000000003</v>
      </c>
      <c r="K151" s="8">
        <f t="shared" si="133"/>
        <v>10.70137552742616</v>
      </c>
      <c r="L151" s="1">
        <v>253.62260000000001</v>
      </c>
      <c r="M151" s="2">
        <f t="shared" si="157"/>
        <v>23.776306827906971</v>
      </c>
      <c r="N151" s="8">
        <f t="shared" si="158"/>
        <v>1.5863383956578938E-4</v>
      </c>
      <c r="O151" s="26">
        <f t="shared" si="159"/>
        <v>1.585335019165246E-4</v>
      </c>
      <c r="P151" s="1">
        <v>24454.2</v>
      </c>
      <c r="Q151" s="1"/>
      <c r="R151" s="1">
        <v>3172.06</v>
      </c>
      <c r="S151" s="1">
        <v>20.11</v>
      </c>
      <c r="T151" s="1">
        <v>99.385379999999998</v>
      </c>
      <c r="U151" s="2">
        <f t="shared" si="131"/>
        <v>4.9420875186474396</v>
      </c>
      <c r="V151" s="2">
        <f t="shared" si="160"/>
        <v>-1.6107954462348824</v>
      </c>
      <c r="W151" s="2">
        <f t="shared" si="134"/>
        <v>-0.32443354424122706</v>
      </c>
      <c r="X151" s="1"/>
      <c r="Y151" s="31">
        <v>38.32</v>
      </c>
      <c r="Z151" s="1">
        <v>65.85763</v>
      </c>
      <c r="AA151" s="2">
        <f t="shared" si="135"/>
        <v>1.7186229123173278</v>
      </c>
      <c r="AB151" s="2">
        <f t="shared" si="161"/>
        <v>-3.6858384106782416</v>
      </c>
      <c r="AC151" s="2">
        <f t="shared" si="162"/>
        <v>-2.0529831225296271</v>
      </c>
      <c r="AD151" s="1">
        <v>5287.56</v>
      </c>
      <c r="AE151" s="1"/>
      <c r="AF151" s="32">
        <v>1209.71</v>
      </c>
      <c r="AG151" s="32">
        <v>841.15</v>
      </c>
      <c r="AH151" s="32">
        <v>7755.5110000000004</v>
      </c>
      <c r="AI151" s="32"/>
      <c r="AJ151" s="32">
        <v>1874.54</v>
      </c>
      <c r="AK151" s="32">
        <v>15.850000000000001</v>
      </c>
      <c r="AL151" s="32">
        <v>48.381620000000005</v>
      </c>
      <c r="AM151" s="7">
        <f t="shared" si="136"/>
        <v>3.0524681388012618</v>
      </c>
      <c r="AN151" s="7">
        <f t="shared" si="163"/>
        <v>3.3538953443747418E-3</v>
      </c>
      <c r="AO151" s="7">
        <f t="shared" si="164"/>
        <v>1.0472257323392853E-3</v>
      </c>
      <c r="AP151" s="7"/>
      <c r="AQ151" s="32">
        <v>6160.54</v>
      </c>
      <c r="AR151" s="32">
        <v>34.020000000000003</v>
      </c>
      <c r="AS151" s="32">
        <v>227.58970000000002</v>
      </c>
      <c r="AT151" s="32">
        <f t="shared" si="137"/>
        <v>6.6898794826572603</v>
      </c>
      <c r="AU151" s="32">
        <f t="shared" si="165"/>
        <v>-8.9220557120182402</v>
      </c>
      <c r="AV151" s="32">
        <f t="shared" si="166"/>
        <v>-1.3272438945827456</v>
      </c>
      <c r="AW151" s="32"/>
      <c r="AX151" s="32">
        <v>228.81</v>
      </c>
      <c r="AY151" s="32">
        <v>1.0721000000000001</v>
      </c>
      <c r="AZ151" s="32">
        <v>5.4107899999999995</v>
      </c>
      <c r="BA151" s="8">
        <f t="shared" si="138"/>
        <v>5.0469079376923789</v>
      </c>
      <c r="BB151" s="8">
        <f t="shared" si="167"/>
        <v>7.404563205792035E-4</v>
      </c>
      <c r="BC151" s="8">
        <f t="shared" si="168"/>
        <v>1.4996197718528115E-4</v>
      </c>
      <c r="BD151" s="8"/>
      <c r="BE151" s="32">
        <v>85010.81</v>
      </c>
      <c r="BF151" s="32">
        <v>48.06</v>
      </c>
      <c r="BG151" s="32">
        <v>212.13489999999999</v>
      </c>
      <c r="BH151" s="8">
        <f t="shared" si="139"/>
        <v>4.4139596337910936</v>
      </c>
      <c r="BI151" s="8">
        <f t="shared" si="169"/>
        <v>-1.3058713231224052E-4</v>
      </c>
      <c r="BJ151" s="8">
        <f t="shared" si="170"/>
        <v>-2.9665271990220177E-5</v>
      </c>
      <c r="BK151" s="8"/>
      <c r="BL151" s="32">
        <v>2827.25</v>
      </c>
      <c r="BM151" s="32">
        <v>32.085000000000001</v>
      </c>
      <c r="BN151" s="32">
        <v>68.553880000000007</v>
      </c>
      <c r="BO151" s="8">
        <f t="shared" si="140"/>
        <v>2.1366333177497276</v>
      </c>
      <c r="BP151" s="8">
        <f t="shared" si="171"/>
        <v>2.2057715169831772E-2</v>
      </c>
      <c r="BQ151" s="8">
        <f t="shared" si="172"/>
        <v>1.0305892857160631E-2</v>
      </c>
      <c r="BR151" s="8"/>
      <c r="BS151" s="32">
        <v>42676.450000000004</v>
      </c>
      <c r="BT151" s="32">
        <v>17.260000000000002</v>
      </c>
      <c r="BU151" s="32">
        <v>112.94930000000001</v>
      </c>
      <c r="BV151" s="8">
        <f t="shared" si="141"/>
        <v>6.5439918887601385</v>
      </c>
      <c r="BW151" s="8">
        <f t="shared" si="173"/>
        <v>-8.7871378033667309</v>
      </c>
      <c r="BX151" s="8">
        <f t="shared" si="174"/>
        <v>-1.3980900636942728</v>
      </c>
      <c r="BY151" s="8"/>
      <c r="BZ151" s="32">
        <v>2824.02</v>
      </c>
      <c r="CA151" s="32">
        <v>40.93</v>
      </c>
      <c r="CB151" s="32">
        <v>105.8374</v>
      </c>
      <c r="CC151" s="8">
        <f t="shared" si="142"/>
        <v>2.585814805765942</v>
      </c>
      <c r="CD151" s="8">
        <f t="shared" si="175"/>
        <v>-3.4241061090189208E-5</v>
      </c>
      <c r="CE151" s="8">
        <f t="shared" si="176"/>
        <v>-1.2948463233186658E-5</v>
      </c>
      <c r="CF151" s="8"/>
      <c r="CG151" s="32">
        <v>948.28</v>
      </c>
      <c r="CH151" s="32">
        <v>20.8</v>
      </c>
      <c r="CI151" s="8">
        <f t="shared" si="143"/>
        <v>3.3203966346153844</v>
      </c>
      <c r="CJ151" s="32">
        <v>69.064250000000001</v>
      </c>
      <c r="CK151" s="8">
        <f t="shared" si="144"/>
        <v>-4.4460239361638542E-3</v>
      </c>
      <c r="CL151" s="26">
        <f t="shared" si="145"/>
        <v>-4.0882978723395524E-3</v>
      </c>
      <c r="CM151" s="26"/>
      <c r="CN151" s="32">
        <v>3488.1800000000003</v>
      </c>
      <c r="CO151" s="32">
        <v>52.45</v>
      </c>
      <c r="CP151" s="32">
        <v>155.7749</v>
      </c>
      <c r="CQ151" s="8">
        <f t="shared" si="146"/>
        <v>2.9699694947569113</v>
      </c>
      <c r="CR151" s="8">
        <f t="shared" si="177"/>
        <v>-9.6181247771160369E-2</v>
      </c>
      <c r="CS151" s="8">
        <f t="shared" si="178"/>
        <v>-3.2027065845948055E-2</v>
      </c>
      <c r="CT151" s="8"/>
      <c r="CU151" s="32">
        <v>18899.8</v>
      </c>
      <c r="CV151" s="32">
        <v>11.96</v>
      </c>
      <c r="CW151" s="32">
        <v>63.018550000000005</v>
      </c>
      <c r="CX151" s="8">
        <f t="shared" si="147"/>
        <v>5.2691095317725756</v>
      </c>
      <c r="CY151" s="8">
        <f t="shared" si="179"/>
        <v>-6.4793693033411625E-5</v>
      </c>
      <c r="CZ151" s="8">
        <f t="shared" si="180"/>
        <v>-1.226101412332703E-5</v>
      </c>
      <c r="DA151" s="8"/>
      <c r="DB151" s="32">
        <v>7140.42</v>
      </c>
      <c r="DC151" s="32">
        <v>29.82</v>
      </c>
      <c r="DD151" s="32">
        <v>183.75560000000002</v>
      </c>
      <c r="DE151" s="8">
        <f t="shared" si="148"/>
        <v>6.162159624413146</v>
      </c>
      <c r="DF151" s="8">
        <f t="shared" si="181"/>
        <v>4.042898111905247E-4</v>
      </c>
      <c r="DG151" s="8">
        <f t="shared" si="182"/>
        <v>6.5019762881757259E-5</v>
      </c>
      <c r="DH151" s="8"/>
      <c r="DI151" s="32">
        <v>2467.6</v>
      </c>
      <c r="DJ151" s="32">
        <v>34.620000000000005</v>
      </c>
      <c r="DK151" s="32">
        <v>104.02390000000001</v>
      </c>
      <c r="DL151" s="8">
        <f t="shared" si="149"/>
        <v>3.0047342576545351</v>
      </c>
      <c r="DM151" s="8">
        <f t="shared" si="183"/>
        <v>-5.5816751134069482E-2</v>
      </c>
      <c r="DN151" s="8">
        <f t="shared" si="184"/>
        <v>-1.8466595289084342E-2</v>
      </c>
      <c r="DO151" s="8"/>
      <c r="DP151" s="32">
        <v>18094.55</v>
      </c>
      <c r="DQ151" s="32">
        <v>13.98</v>
      </c>
      <c r="DR151" s="32">
        <v>99.423810000000003</v>
      </c>
      <c r="DS151" s="8">
        <f t="shared" si="150"/>
        <v>7.1118605150214593</v>
      </c>
      <c r="DT151" s="8">
        <f t="shared" si="185"/>
        <v>-17.128770147753411</v>
      </c>
      <c r="DU151" s="8">
        <f t="shared" si="186"/>
        <v>-2.4330897756170478</v>
      </c>
      <c r="DV151" s="8"/>
      <c r="DW151" s="32">
        <v>4345.1099999999997</v>
      </c>
      <c r="DX151" s="32">
        <v>49.925600000000003</v>
      </c>
      <c r="DY151" s="32">
        <v>118.453</v>
      </c>
      <c r="DZ151" s="8">
        <f t="shared" si="151"/>
        <v>2.3725904145368308</v>
      </c>
      <c r="EA151" s="8">
        <f t="shared" si="187"/>
        <v>2.1230926933834491E-4</v>
      </c>
      <c r="EB151" s="8">
        <f t="shared" si="188"/>
        <v>8.7299591994494108E-5</v>
      </c>
      <c r="EC151" s="8"/>
      <c r="ED151" s="32" t="s">
        <v>1</v>
      </c>
      <c r="EE151" s="32" t="s">
        <v>1</v>
      </c>
      <c r="EF151" s="32" t="e">
        <v>#VALUE!</v>
      </c>
      <c r="EG151" s="8" t="e">
        <f t="shared" si="152"/>
        <v>#VALUE!</v>
      </c>
      <c r="EH151" s="8" t="e">
        <f t="shared" si="189"/>
        <v>#VALUE!</v>
      </c>
      <c r="EI151" s="8" t="e">
        <f t="shared" si="190"/>
        <v>#VALUE!</v>
      </c>
      <c r="EJ151" s="8"/>
      <c r="EK151" s="32">
        <v>995.11</v>
      </c>
      <c r="EL151" s="32">
        <v>30.988700000000001</v>
      </c>
      <c r="EM151" s="32">
        <v>94.949060000000003</v>
      </c>
      <c r="EN151" s="8">
        <f t="shared" si="153"/>
        <v>3.063989776918683</v>
      </c>
      <c r="EO151" s="8">
        <f t="shared" si="191"/>
        <v>-4.9307184137295122E-4</v>
      </c>
      <c r="EP151" s="8">
        <f t="shared" si="192"/>
        <v>-1.5275259150548948E-4</v>
      </c>
      <c r="EQ151" s="8"/>
      <c r="ER151" s="33">
        <v>953.1</v>
      </c>
      <c r="ES151" s="33">
        <v>13.610000000000001</v>
      </c>
      <c r="ET151" s="33">
        <v>17.26848</v>
      </c>
      <c r="EU151" s="1">
        <f t="shared" si="154"/>
        <v>1.2688082292432035</v>
      </c>
      <c r="EV151" s="1">
        <f t="shared" si="193"/>
        <v>-1.3419335751900051E-5</v>
      </c>
      <c r="EW151" s="1">
        <f t="shared" si="194"/>
        <v>-1.0337078653055443E-5</v>
      </c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  <c r="IS151" s="29"/>
      <c r="IT151" s="29"/>
    </row>
    <row r="152" spans="1:254" s="30" customFormat="1" ht="16.5" x14ac:dyDescent="0.3">
      <c r="A152" s="4">
        <v>37711</v>
      </c>
      <c r="B152" s="1">
        <v>25.5</v>
      </c>
      <c r="C152" s="8">
        <f t="shared" si="132"/>
        <v>9.9943568627450983</v>
      </c>
      <c r="D152" s="1">
        <v>254.8561</v>
      </c>
      <c r="E152" s="2">
        <f t="shared" si="130"/>
        <v>33.357136423883794</v>
      </c>
      <c r="F152" s="8">
        <f t="shared" si="155"/>
        <v>-2.9032126900644915E-2</v>
      </c>
      <c r="G152" s="26">
        <f t="shared" si="156"/>
        <v>-2.9881704781697493E-2</v>
      </c>
      <c r="H152" s="1">
        <v>4327.12</v>
      </c>
      <c r="I152" s="1"/>
      <c r="J152" s="1">
        <v>24.21</v>
      </c>
      <c r="K152" s="8">
        <f t="shared" si="133"/>
        <v>10.701375464684016</v>
      </c>
      <c r="L152" s="1">
        <v>259.08030000000002</v>
      </c>
      <c r="M152" s="2">
        <f t="shared" si="157"/>
        <v>24.287939519999995</v>
      </c>
      <c r="N152" s="8">
        <f t="shared" si="158"/>
        <v>1.502988057717758E-6</v>
      </c>
      <c r="O152" s="26">
        <f t="shared" si="159"/>
        <v>1.5189872977217078E-6</v>
      </c>
      <c r="P152" s="1">
        <v>24980.420000000002</v>
      </c>
      <c r="Q152" s="1"/>
      <c r="R152" s="1">
        <v>3211.03</v>
      </c>
      <c r="S152" s="1">
        <v>20.240000000000002</v>
      </c>
      <c r="T152" s="1">
        <v>100.0279</v>
      </c>
      <c r="U152" s="2">
        <f t="shared" si="131"/>
        <v>4.9420899209486162</v>
      </c>
      <c r="V152" s="2">
        <f t="shared" si="160"/>
        <v>2.395253785919808E-4</v>
      </c>
      <c r="W152" s="2">
        <f t="shared" si="134"/>
        <v>4.8622575824386338E-5</v>
      </c>
      <c r="X152" s="1"/>
      <c r="Y152" s="31">
        <v>40</v>
      </c>
      <c r="Z152" s="1">
        <v>68.74494</v>
      </c>
      <c r="AA152" s="2">
        <f t="shared" si="135"/>
        <v>1.7186235000000001</v>
      </c>
      <c r="AB152" s="2">
        <f t="shared" si="161"/>
        <v>3.9551799018287259E-5</v>
      </c>
      <c r="AC152" s="2">
        <f t="shared" si="162"/>
        <v>2.3507306882386558E-5</v>
      </c>
      <c r="AD152" s="1">
        <v>5541.32</v>
      </c>
      <c r="AE152" s="1"/>
      <c r="AF152" s="32">
        <v>1221.46</v>
      </c>
      <c r="AG152" s="32">
        <v>848.18000000000006</v>
      </c>
      <c r="AH152" s="32">
        <v>7819.375</v>
      </c>
      <c r="AI152" s="32"/>
      <c r="AJ152" s="32">
        <v>1848.03</v>
      </c>
      <c r="AK152" s="32">
        <v>15.55</v>
      </c>
      <c r="AL152" s="32">
        <v>47.465879999999999</v>
      </c>
      <c r="AM152" s="7">
        <f t="shared" si="136"/>
        <v>3.052468167202572</v>
      </c>
      <c r="AN152" s="7">
        <f t="shared" si="163"/>
        <v>1.3610972893401962E-6</v>
      </c>
      <c r="AO152" s="7">
        <f t="shared" si="164"/>
        <v>4.4164037171778858E-7</v>
      </c>
      <c r="AP152" s="7"/>
      <c r="AQ152" s="32">
        <v>6328.95</v>
      </c>
      <c r="AR152" s="32">
        <v>34.950000000000003</v>
      </c>
      <c r="AS152" s="32">
        <v>233.44450000000001</v>
      </c>
      <c r="AT152" s="32">
        <f t="shared" si="137"/>
        <v>6.6793848354792553</v>
      </c>
      <c r="AU152" s="32">
        <f t="shared" si="165"/>
        <v>-2.4191956329968893</v>
      </c>
      <c r="AV152" s="32">
        <f t="shared" si="166"/>
        <v>-0.36678791887127549</v>
      </c>
      <c r="AW152" s="32"/>
      <c r="AX152" s="32">
        <v>215.55</v>
      </c>
      <c r="AY152" s="32">
        <v>1.01</v>
      </c>
      <c r="AZ152" s="32">
        <v>5.0971700000000002</v>
      </c>
      <c r="BA152" s="8">
        <f t="shared" si="138"/>
        <v>5.0467029702970301</v>
      </c>
      <c r="BB152" s="8">
        <f t="shared" si="167"/>
        <v>-1.0768945958147386E-3</v>
      </c>
      <c r="BC152" s="8">
        <f t="shared" si="168"/>
        <v>-2.0701706930242869E-4</v>
      </c>
      <c r="BD152" s="8"/>
      <c r="BE152" s="32">
        <v>92189.25</v>
      </c>
      <c r="BF152" s="32">
        <v>52.03</v>
      </c>
      <c r="BG152" s="32">
        <v>228.1875</v>
      </c>
      <c r="BH152" s="8">
        <f t="shared" si="139"/>
        <v>4.3856909475302706</v>
      </c>
      <c r="BI152" s="8">
        <f t="shared" si="169"/>
        <v>-6.2236678896063085</v>
      </c>
      <c r="BJ152" s="8">
        <f t="shared" si="170"/>
        <v>-1.4708197461506209</v>
      </c>
      <c r="BK152" s="8"/>
      <c r="BL152" s="32">
        <v>2848.4</v>
      </c>
      <c r="BM152" s="32">
        <v>32.325000000000003</v>
      </c>
      <c r="BN152" s="32">
        <v>69.067809999999994</v>
      </c>
      <c r="BO152" s="8">
        <f t="shared" si="140"/>
        <v>2.1366685228151581</v>
      </c>
      <c r="BP152" s="8">
        <f t="shared" si="171"/>
        <v>2.4224903005475892E-3</v>
      </c>
      <c r="BQ152" s="8">
        <f t="shared" si="172"/>
        <v>1.1380037400430254E-3</v>
      </c>
      <c r="BR152" s="8"/>
      <c r="BS152" s="32">
        <v>40253.340000000004</v>
      </c>
      <c r="BT152" s="32">
        <v>16.28</v>
      </c>
      <c r="BU152" s="32">
        <v>106.5363</v>
      </c>
      <c r="BV152" s="8">
        <f t="shared" si="141"/>
        <v>6.5439987714987709</v>
      </c>
      <c r="BW152" s="8">
        <f t="shared" si="173"/>
        <v>7.5533100918372218E-4</v>
      </c>
      <c r="BX152" s="8">
        <f t="shared" si="174"/>
        <v>1.1205098492794718E-4</v>
      </c>
      <c r="BY152" s="8"/>
      <c r="BZ152" s="32">
        <v>3072.06</v>
      </c>
      <c r="CA152" s="32">
        <v>44.525000000000006</v>
      </c>
      <c r="CB152" s="32">
        <v>115.2933</v>
      </c>
      <c r="CC152" s="8">
        <f t="shared" si="142"/>
        <v>2.589405951712521</v>
      </c>
      <c r="CD152" s="8">
        <f t="shared" si="175"/>
        <v>0.39705630848458223</v>
      </c>
      <c r="CE152" s="8">
        <f t="shared" si="176"/>
        <v>0.159895773271435</v>
      </c>
      <c r="CF152" s="8"/>
      <c r="CG152" s="32">
        <v>914.54</v>
      </c>
      <c r="CH152" s="32">
        <v>20.060000000000002</v>
      </c>
      <c r="CI152" s="8">
        <f t="shared" si="143"/>
        <v>3.320395314057826</v>
      </c>
      <c r="CJ152" s="32">
        <v>66.607129999999998</v>
      </c>
      <c r="CK152" s="8">
        <f t="shared" si="144"/>
        <v>2.6978990918422595E-5</v>
      </c>
      <c r="CL152" s="26">
        <f t="shared" si="145"/>
        <v>2.6490384627209096E-5</v>
      </c>
      <c r="CM152" s="26"/>
      <c r="CN152" s="32">
        <v>3848.63</v>
      </c>
      <c r="CO152" s="32">
        <v>57.870000000000005</v>
      </c>
      <c r="CP152" s="32">
        <v>171.87220000000002</v>
      </c>
      <c r="CQ152" s="8">
        <f t="shared" si="146"/>
        <v>2.9699706238119927</v>
      </c>
      <c r="CR152" s="8">
        <f t="shared" si="177"/>
        <v>1.8496581158507748E-4</v>
      </c>
      <c r="CS152" s="8">
        <f t="shared" si="178"/>
        <v>6.5338417563509665E-5</v>
      </c>
      <c r="CT152" s="8"/>
      <c r="CU152" s="32">
        <v>17144.14</v>
      </c>
      <c r="CV152" s="32">
        <v>10.849</v>
      </c>
      <c r="CW152" s="32">
        <v>56.881230000000002</v>
      </c>
      <c r="CX152" s="8">
        <f t="shared" si="147"/>
        <v>5.2429929025716655</v>
      </c>
      <c r="CY152" s="8">
        <f t="shared" si="179"/>
        <v>-1.5656890477653467</v>
      </c>
      <c r="CZ152" s="8">
        <f t="shared" si="180"/>
        <v>-0.28333931020066672</v>
      </c>
      <c r="DA152" s="8"/>
      <c r="DB152" s="32">
        <v>7461.29</v>
      </c>
      <c r="DC152" s="32">
        <v>31.16</v>
      </c>
      <c r="DD152" s="32">
        <v>191.8939</v>
      </c>
      <c r="DE152" s="8">
        <f t="shared" si="148"/>
        <v>6.1583408215661102</v>
      </c>
      <c r="DF152" s="8">
        <f t="shared" si="181"/>
        <v>-0.71726569004379492</v>
      </c>
      <c r="DG152" s="8">
        <f t="shared" si="182"/>
        <v>-0.11899389671360794</v>
      </c>
      <c r="DH152" s="8"/>
      <c r="DI152" s="32">
        <v>2404.38</v>
      </c>
      <c r="DJ152" s="32">
        <v>33.42</v>
      </c>
      <c r="DK152" s="32">
        <v>100.4183</v>
      </c>
      <c r="DL152" s="8">
        <f t="shared" si="149"/>
        <v>3.0047366846199881</v>
      </c>
      <c r="DM152" s="8">
        <f t="shared" si="183"/>
        <v>2.4808707827283637E-4</v>
      </c>
      <c r="DN152" s="8">
        <f t="shared" si="184"/>
        <v>8.1109185436911702E-5</v>
      </c>
      <c r="DO152" s="8"/>
      <c r="DP152" s="32">
        <v>16800.23</v>
      </c>
      <c r="DQ152" s="32">
        <v>12.98</v>
      </c>
      <c r="DR152" s="32">
        <v>92.311940000000007</v>
      </c>
      <c r="DS152" s="8">
        <f t="shared" si="150"/>
        <v>7.1118597842835136</v>
      </c>
      <c r="DT152" s="8">
        <f t="shared" si="185"/>
        <v>-7.0054294036975829E-5</v>
      </c>
      <c r="DU152" s="8">
        <f t="shared" si="186"/>
        <v>-9.4849785403638975E-6</v>
      </c>
      <c r="DV152" s="8"/>
      <c r="DW152" s="32">
        <v>4543.6400000000003</v>
      </c>
      <c r="DX152" s="32">
        <v>51.846900000000005</v>
      </c>
      <c r="DY152" s="32">
        <v>123.0115</v>
      </c>
      <c r="DZ152" s="8">
        <f t="shared" si="151"/>
        <v>2.3725912253191606</v>
      </c>
      <c r="EA152" s="8">
        <f t="shared" si="187"/>
        <v>9.7887574927188017E-5</v>
      </c>
      <c r="EB152" s="8">
        <f t="shared" si="188"/>
        <v>4.2036550379265236E-5</v>
      </c>
      <c r="EC152" s="8"/>
      <c r="ED152" s="32" t="s">
        <v>1</v>
      </c>
      <c r="EE152" s="32" t="s">
        <v>1</v>
      </c>
      <c r="EF152" s="32" t="e">
        <v>#VALUE!</v>
      </c>
      <c r="EG152" s="8" t="e">
        <f t="shared" si="152"/>
        <v>#VALUE!</v>
      </c>
      <c r="EH152" s="8" t="e">
        <f t="shared" si="189"/>
        <v>#VALUE!</v>
      </c>
      <c r="EI152" s="8" t="e">
        <f t="shared" si="190"/>
        <v>#VALUE!</v>
      </c>
      <c r="EJ152" s="8"/>
      <c r="EK152" s="32">
        <v>1017.27</v>
      </c>
      <c r="EL152" s="32">
        <v>31.678700000000003</v>
      </c>
      <c r="EM152" s="32">
        <v>97.221249999999998</v>
      </c>
      <c r="EN152" s="8">
        <f t="shared" si="153"/>
        <v>3.068978525002604</v>
      </c>
      <c r="EO152" s="8">
        <f t="shared" si="191"/>
        <v>0.47934463289950463</v>
      </c>
      <c r="EP152" s="8">
        <f t="shared" si="192"/>
        <v>0.15803705392610867</v>
      </c>
      <c r="EQ152" s="8"/>
      <c r="ER152" s="33">
        <v>1012.63</v>
      </c>
      <c r="ES152" s="33">
        <v>14.46</v>
      </c>
      <c r="ET152" s="33">
        <v>18.397629999999999</v>
      </c>
      <c r="EU152" s="1">
        <f t="shared" si="154"/>
        <v>1.2723118948824341</v>
      </c>
      <c r="EV152" s="1">
        <f t="shared" si="193"/>
        <v>6.2481062046010477E-2</v>
      </c>
      <c r="EW152" s="1">
        <f t="shared" si="194"/>
        <v>5.0663005143276152E-2</v>
      </c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  <c r="IP152" s="29"/>
      <c r="IQ152" s="29"/>
      <c r="IR152" s="29"/>
      <c r="IS152" s="29"/>
      <c r="IT152" s="29"/>
    </row>
    <row r="153" spans="1:254" s="30" customFormat="1" ht="16.5" x14ac:dyDescent="0.3">
      <c r="A153" s="4">
        <v>37741</v>
      </c>
      <c r="B153" s="1">
        <v>29.450000000000003</v>
      </c>
      <c r="C153" s="8">
        <f t="shared" si="132"/>
        <v>9.9943565365025453</v>
      </c>
      <c r="D153" s="1">
        <v>294.3338</v>
      </c>
      <c r="E153" s="2">
        <f t="shared" si="130"/>
        <v>38.52422709902126</v>
      </c>
      <c r="F153" s="8">
        <f t="shared" si="155"/>
        <v>8.9635141429234011E-6</v>
      </c>
      <c r="G153" s="26">
        <f t="shared" si="156"/>
        <v>9.6078431681689835E-6</v>
      </c>
      <c r="H153" s="1">
        <v>4997.4000000000005</v>
      </c>
      <c r="I153" s="1"/>
      <c r="J153" s="1">
        <v>25.560000000000002</v>
      </c>
      <c r="K153" s="8">
        <f t="shared" si="133"/>
        <v>10.7362558685446</v>
      </c>
      <c r="L153" s="1">
        <v>274.4187</v>
      </c>
      <c r="M153" s="2">
        <f t="shared" si="157"/>
        <v>25.642285373023253</v>
      </c>
      <c r="N153" s="8">
        <f t="shared" si="158"/>
        <v>-0.86799885007061905</v>
      </c>
      <c r="O153" s="26">
        <f t="shared" si="159"/>
        <v>-0.89154312267653957</v>
      </c>
      <c r="P153" s="1">
        <v>26373.38</v>
      </c>
      <c r="Q153" s="1"/>
      <c r="R153" s="1">
        <v>3204.6800000000003</v>
      </c>
      <c r="S153" s="1">
        <v>20.2</v>
      </c>
      <c r="T153" s="1">
        <v>99.515749999999997</v>
      </c>
      <c r="U153" s="2">
        <f t="shared" si="131"/>
        <v>4.9265222772277228</v>
      </c>
      <c r="V153" s="2">
        <f t="shared" si="160"/>
        <v>-1.5532122249833218</v>
      </c>
      <c r="W153" s="2">
        <f t="shared" si="134"/>
        <v>-0.31446640316205077</v>
      </c>
      <c r="X153" s="1"/>
      <c r="Y153" s="31">
        <v>43.28</v>
      </c>
      <c r="Z153" s="1">
        <v>74.35963000000001</v>
      </c>
      <c r="AA153" s="2">
        <f t="shared" si="135"/>
        <v>1.7181060536044364</v>
      </c>
      <c r="AB153" s="2">
        <f t="shared" si="161"/>
        <v>-3.7024471967598421E-2</v>
      </c>
      <c r="AC153" s="2">
        <f t="shared" si="162"/>
        <v>-2.2395079999994572E-2</v>
      </c>
      <c r="AD153" s="1">
        <v>5995.71</v>
      </c>
      <c r="AE153" s="1"/>
      <c r="AF153" s="32">
        <v>1322.07</v>
      </c>
      <c r="AG153" s="32">
        <v>916.92000000000007</v>
      </c>
      <c r="AH153" s="32">
        <v>8461.6119999999992</v>
      </c>
      <c r="AI153" s="32"/>
      <c r="AJ153" s="32">
        <v>1937.17</v>
      </c>
      <c r="AK153" s="32">
        <v>16.3</v>
      </c>
      <c r="AL153" s="32">
        <v>49.755209999999998</v>
      </c>
      <c r="AM153" s="7">
        <f t="shared" si="136"/>
        <v>3.052466871165644</v>
      </c>
      <c r="AN153" s="7">
        <f t="shared" si="163"/>
        <v>-6.3001061410214372E-5</v>
      </c>
      <c r="AO153" s="7">
        <f t="shared" si="164"/>
        <v>-2.1125401927779563E-5</v>
      </c>
      <c r="AP153" s="7"/>
      <c r="AQ153" s="32">
        <v>6374.22</v>
      </c>
      <c r="AR153" s="32">
        <v>35.200000000000003</v>
      </c>
      <c r="AS153" s="32">
        <v>235.11439999999999</v>
      </c>
      <c r="AT153" s="32">
        <f t="shared" si="137"/>
        <v>6.6793863636363628</v>
      </c>
      <c r="AU153" s="32">
        <f t="shared" si="165"/>
        <v>3.5801580666386303E-4</v>
      </c>
      <c r="AV153" s="32">
        <f t="shared" si="166"/>
        <v>5.3791130171010337E-5</v>
      </c>
      <c r="AW153" s="32"/>
      <c r="AX153" s="32">
        <v>216.77</v>
      </c>
      <c r="AY153" s="32">
        <v>1.0157</v>
      </c>
      <c r="AZ153" s="32">
        <v>5.12601</v>
      </c>
      <c r="BA153" s="8">
        <f t="shared" si="138"/>
        <v>5.0467756227232448</v>
      </c>
      <c r="BB153" s="8">
        <f t="shared" si="167"/>
        <v>3.7136941531470144E-4</v>
      </c>
      <c r="BC153" s="8">
        <f t="shared" si="168"/>
        <v>7.3793069306660186E-5</v>
      </c>
      <c r="BD153" s="8"/>
      <c r="BE153" s="32">
        <v>99790.5</v>
      </c>
      <c r="BF153" s="32">
        <v>56.32</v>
      </c>
      <c r="BG153" s="32">
        <v>247.00210000000001</v>
      </c>
      <c r="BH153" s="8">
        <f t="shared" si="139"/>
        <v>4.3856906960227278</v>
      </c>
      <c r="BI153" s="8">
        <f t="shared" si="169"/>
        <v>-5.9756884328213653E-5</v>
      </c>
      <c r="BJ153" s="8">
        <f t="shared" si="170"/>
        <v>-1.4164904861502237E-5</v>
      </c>
      <c r="BK153" s="8"/>
      <c r="BL153" s="32">
        <v>2767.33</v>
      </c>
      <c r="BM153" s="32">
        <v>31.405000000000001</v>
      </c>
      <c r="BN153" s="32">
        <v>67.102059999999994</v>
      </c>
      <c r="BO153" s="8">
        <f t="shared" si="140"/>
        <v>2.1366680464894121</v>
      </c>
      <c r="BP153" s="8">
        <f t="shared" si="171"/>
        <v>-3.2430607452325203E-5</v>
      </c>
      <c r="BQ153" s="8">
        <f t="shared" si="172"/>
        <v>-1.4959010048665178E-5</v>
      </c>
      <c r="BR153" s="8"/>
      <c r="BS153" s="32">
        <v>45421</v>
      </c>
      <c r="BT153" s="32">
        <v>18.37</v>
      </c>
      <c r="BU153" s="32">
        <v>120.0295</v>
      </c>
      <c r="BV153" s="8">
        <f t="shared" si="141"/>
        <v>6.5339956450734888</v>
      </c>
      <c r="BW153" s="8">
        <f t="shared" si="173"/>
        <v>-1.1331831705225788</v>
      </c>
      <c r="BX153" s="8">
        <f t="shared" si="174"/>
        <v>-0.18375743243242049</v>
      </c>
      <c r="BY153" s="8"/>
      <c r="BZ153" s="32">
        <v>3113.8</v>
      </c>
      <c r="CA153" s="32">
        <v>44.925000000000004</v>
      </c>
      <c r="CB153" s="32">
        <v>116.32910000000001</v>
      </c>
      <c r="CC153" s="8">
        <f t="shared" si="142"/>
        <v>2.5894067890929326</v>
      </c>
      <c r="CD153" s="8">
        <f t="shared" si="175"/>
        <v>9.6978030332913094E-5</v>
      </c>
      <c r="CE153" s="8">
        <f t="shared" si="176"/>
        <v>3.7619314997794362E-5</v>
      </c>
      <c r="CF153" s="8"/>
      <c r="CG153" s="32">
        <v>1081.47</v>
      </c>
      <c r="CH153" s="32">
        <v>23.36</v>
      </c>
      <c r="CI153" s="8">
        <f t="shared" si="143"/>
        <v>3.3223994006849313</v>
      </c>
      <c r="CJ153" s="32">
        <v>77.611249999999998</v>
      </c>
      <c r="CK153" s="8">
        <f t="shared" si="144"/>
        <v>-4.3508720674457879E-2</v>
      </c>
      <c r="CL153" s="26">
        <f t="shared" si="145"/>
        <v>-4.6815463609178209E-2</v>
      </c>
      <c r="CM153" s="26"/>
      <c r="CN153" s="32">
        <v>3748.21</v>
      </c>
      <c r="CO153" s="32">
        <v>56.36</v>
      </c>
      <c r="CP153" s="32">
        <v>167.32259999999999</v>
      </c>
      <c r="CQ153" s="8">
        <f t="shared" si="146"/>
        <v>2.9688183108587651</v>
      </c>
      <c r="CR153" s="8">
        <f t="shared" si="177"/>
        <v>-0.19542928085372199</v>
      </c>
      <c r="CS153" s="8">
        <f t="shared" si="178"/>
        <v>-6.4944358043900863E-2</v>
      </c>
      <c r="CT153" s="8"/>
      <c r="CU153" s="32">
        <v>18773.38</v>
      </c>
      <c r="CV153" s="32">
        <v>11.88</v>
      </c>
      <c r="CW153" s="32">
        <v>62.286770000000004</v>
      </c>
      <c r="CX153" s="8">
        <f t="shared" si="147"/>
        <v>5.2429941077441073</v>
      </c>
      <c r="CY153" s="8">
        <f t="shared" si="179"/>
        <v>7.1808994774755775E-5</v>
      </c>
      <c r="CZ153" s="8">
        <f t="shared" si="180"/>
        <v>1.4317448606249172E-5</v>
      </c>
      <c r="DA153" s="8"/>
      <c r="DB153" s="32">
        <v>7363.1100000000006</v>
      </c>
      <c r="DC153" s="32">
        <v>30.75</v>
      </c>
      <c r="DD153" s="32">
        <v>245.15130000000002</v>
      </c>
      <c r="DE153" s="8">
        <f t="shared" si="148"/>
        <v>7.9724000000000004</v>
      </c>
      <c r="DF153" s="8">
        <f t="shared" si="181"/>
        <v>396.41292822523764</v>
      </c>
      <c r="DG153" s="8">
        <f t="shared" si="182"/>
        <v>55.782319736842133</v>
      </c>
      <c r="DH153" s="8"/>
      <c r="DI153" s="32">
        <v>2663.7400000000002</v>
      </c>
      <c r="DJ153" s="32">
        <v>37.024999999999999</v>
      </c>
      <c r="DK153" s="32">
        <v>110.9298</v>
      </c>
      <c r="DL153" s="8">
        <f t="shared" si="149"/>
        <v>2.9960783254557732</v>
      </c>
      <c r="DM153" s="8">
        <f t="shared" si="183"/>
        <v>-0.91496387923720013</v>
      </c>
      <c r="DN153" s="8">
        <f t="shared" si="184"/>
        <v>-0.3205757480550453</v>
      </c>
      <c r="DO153" s="8"/>
      <c r="DP153" s="32">
        <v>19414.760000000002</v>
      </c>
      <c r="DQ153" s="32">
        <v>15</v>
      </c>
      <c r="DR153" s="32">
        <v>106.67790000000001</v>
      </c>
      <c r="DS153" s="8">
        <f t="shared" si="150"/>
        <v>7.111860000000001</v>
      </c>
      <c r="DT153" s="8">
        <f t="shared" si="185"/>
        <v>2.1462694650528002E-5</v>
      </c>
      <c r="DU153" s="8">
        <f t="shared" si="186"/>
        <v>3.23574731453391E-6</v>
      </c>
      <c r="DV153" s="8"/>
      <c r="DW153" s="32">
        <v>4825.6500000000005</v>
      </c>
      <c r="DX153" s="32">
        <v>55.064900000000002</v>
      </c>
      <c r="DY153" s="32">
        <v>130.45860000000002</v>
      </c>
      <c r="DZ153" s="8">
        <f t="shared" si="151"/>
        <v>2.3691789143356297</v>
      </c>
      <c r="EA153" s="8">
        <f t="shared" si="187"/>
        <v>-0.43245940311333747</v>
      </c>
      <c r="EB153" s="8">
        <f t="shared" si="188"/>
        <v>-0.1878985630770309</v>
      </c>
      <c r="EC153" s="8"/>
      <c r="ED153" s="32" t="s">
        <v>1</v>
      </c>
      <c r="EE153" s="32" t="s">
        <v>1</v>
      </c>
      <c r="EF153" s="32" t="e">
        <v>#VALUE!</v>
      </c>
      <c r="EG153" s="8" t="e">
        <f t="shared" si="152"/>
        <v>#VALUE!</v>
      </c>
      <c r="EH153" s="8" t="e">
        <f t="shared" si="189"/>
        <v>#VALUE!</v>
      </c>
      <c r="EI153" s="8" t="e">
        <f t="shared" si="190"/>
        <v>#VALUE!</v>
      </c>
      <c r="EJ153" s="8"/>
      <c r="EK153" s="32">
        <v>1087.7</v>
      </c>
      <c r="EL153" s="32">
        <v>33.497900000000001</v>
      </c>
      <c r="EM153" s="32">
        <v>102.8043</v>
      </c>
      <c r="EN153" s="8">
        <f t="shared" si="153"/>
        <v>3.0689774582884297</v>
      </c>
      <c r="EO153" s="8">
        <f t="shared" si="191"/>
        <v>-1.0668504470605711E-4</v>
      </c>
      <c r="EP153" s="8">
        <f t="shared" si="192"/>
        <v>-3.5732684734668396E-5</v>
      </c>
      <c r="EQ153" s="8"/>
      <c r="ER153" s="33">
        <v>1197.5</v>
      </c>
      <c r="ES153" s="33">
        <v>17.100000000000001</v>
      </c>
      <c r="ET153" s="33">
        <v>21.756520000000002</v>
      </c>
      <c r="EU153" s="1">
        <f t="shared" si="154"/>
        <v>1.2723111111111112</v>
      </c>
      <c r="EV153" s="1">
        <f t="shared" si="193"/>
        <v>-1.5735835633799733E-5</v>
      </c>
      <c r="EW153" s="1">
        <f t="shared" si="194"/>
        <v>-1.3402489624336766E-5</v>
      </c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  <c r="IP153" s="29"/>
      <c r="IQ153" s="29"/>
      <c r="IR153" s="29"/>
      <c r="IS153" s="29"/>
      <c r="IT153" s="29"/>
    </row>
    <row r="154" spans="1:254" s="30" customFormat="1" ht="16.5" x14ac:dyDescent="0.3">
      <c r="A154" s="4">
        <v>37771</v>
      </c>
      <c r="B154" s="1">
        <v>28.700000000000003</v>
      </c>
      <c r="C154" s="8">
        <f t="shared" si="132"/>
        <v>9.9931916376306624</v>
      </c>
      <c r="D154" s="1">
        <v>286.80460000000005</v>
      </c>
      <c r="E154" s="2">
        <f t="shared" si="130"/>
        <v>37.543121247399924</v>
      </c>
      <c r="F154" s="8">
        <f t="shared" si="155"/>
        <v>3.386943469999442E-2</v>
      </c>
      <c r="G154" s="26">
        <f t="shared" si="156"/>
        <v>3.3432597623030524E-2</v>
      </c>
      <c r="H154" s="1">
        <v>4870.13</v>
      </c>
      <c r="I154" s="1"/>
      <c r="J154" s="1">
        <v>24.61</v>
      </c>
      <c r="K154" s="8">
        <f t="shared" si="133"/>
        <v>10.736249492076391</v>
      </c>
      <c r="L154" s="1">
        <v>264.21909999999997</v>
      </c>
      <c r="M154" s="2">
        <f t="shared" si="157"/>
        <v>24.689218537674414</v>
      </c>
      <c r="N154" s="8">
        <f t="shared" si="158"/>
        <v>1.5995370501166841E-4</v>
      </c>
      <c r="O154" s="26">
        <f t="shared" si="159"/>
        <v>1.5692488262075699E-4</v>
      </c>
      <c r="P154" s="1">
        <v>25393.14</v>
      </c>
      <c r="Q154" s="1"/>
      <c r="R154" s="1">
        <v>3614.79</v>
      </c>
      <c r="S154" s="1">
        <v>22.785</v>
      </c>
      <c r="T154" s="1">
        <v>112.2508</v>
      </c>
      <c r="U154" s="2">
        <f t="shared" si="131"/>
        <v>4.9265218345402673</v>
      </c>
      <c r="V154" s="2">
        <f t="shared" si="160"/>
        <v>-4.6873197598423013E-5</v>
      </c>
      <c r="W154" s="2">
        <f t="shared" si="134"/>
        <v>-1.0086633661643418E-5</v>
      </c>
      <c r="X154" s="1"/>
      <c r="Y154" s="31">
        <v>44.2</v>
      </c>
      <c r="Z154" s="1">
        <v>75.940309999999997</v>
      </c>
      <c r="AA154" s="2">
        <f t="shared" si="135"/>
        <v>1.7181065610859727</v>
      </c>
      <c r="AB154" s="2">
        <f t="shared" si="161"/>
        <v>3.8137222232201897E-5</v>
      </c>
      <c r="AC154" s="2">
        <f t="shared" si="162"/>
        <v>2.2430683910057425E-5</v>
      </c>
      <c r="AD154" s="1">
        <v>6123.16</v>
      </c>
      <c r="AE154" s="1"/>
      <c r="AF154" s="32">
        <v>1391.72</v>
      </c>
      <c r="AG154" s="32">
        <v>963.59</v>
      </c>
      <c r="AH154" s="32">
        <v>8899.1759999999995</v>
      </c>
      <c r="AI154" s="32"/>
      <c r="AJ154" s="32">
        <v>2317.4700000000003</v>
      </c>
      <c r="AK154" s="32">
        <v>19.5</v>
      </c>
      <c r="AL154" s="32">
        <v>59.523150000000001</v>
      </c>
      <c r="AM154" s="7">
        <f t="shared" si="136"/>
        <v>3.0524692307692307</v>
      </c>
      <c r="AN154" s="7">
        <f t="shared" si="163"/>
        <v>1.2892680510472233E-4</v>
      </c>
      <c r="AO154" s="7">
        <f t="shared" si="164"/>
        <v>4.6012269942607986E-5</v>
      </c>
      <c r="AP154" s="7"/>
      <c r="AQ154" s="32">
        <v>6637.9800000000005</v>
      </c>
      <c r="AR154" s="32">
        <v>36.4</v>
      </c>
      <c r="AS154" s="32">
        <v>243.12960000000001</v>
      </c>
      <c r="AT154" s="32">
        <f t="shared" si="137"/>
        <v>6.6793846153846159</v>
      </c>
      <c r="AU154" s="32">
        <f t="shared" si="165"/>
        <v>-4.1804545422813359E-4</v>
      </c>
      <c r="AV154" s="32">
        <f t="shared" si="166"/>
        <v>-6.3636363581309752E-5</v>
      </c>
      <c r="AW154" s="32"/>
      <c r="AX154" s="32">
        <v>273.63</v>
      </c>
      <c r="AY154" s="32">
        <v>1.2821</v>
      </c>
      <c r="AZ154" s="32">
        <v>6.56271</v>
      </c>
      <c r="BA154" s="8">
        <f t="shared" si="138"/>
        <v>5.1187192886670303</v>
      </c>
      <c r="BB154" s="8">
        <f t="shared" si="167"/>
        <v>0.42046468349522248</v>
      </c>
      <c r="BC154" s="8">
        <f t="shared" si="168"/>
        <v>9.2238974106527705E-2</v>
      </c>
      <c r="BD154" s="8"/>
      <c r="BE154" s="32">
        <v>93216.94</v>
      </c>
      <c r="BF154" s="32">
        <v>52.61</v>
      </c>
      <c r="BG154" s="32">
        <v>230.7311</v>
      </c>
      <c r="BH154" s="8">
        <f t="shared" si="139"/>
        <v>4.3856890325033264</v>
      </c>
      <c r="BI154" s="8">
        <f t="shared" si="169"/>
        <v>-3.9735922343220532E-4</v>
      </c>
      <c r="BJ154" s="8">
        <f t="shared" si="170"/>
        <v>-8.7517755684274334E-5</v>
      </c>
      <c r="BK154" s="8"/>
      <c r="BL154" s="32">
        <v>3158.12</v>
      </c>
      <c r="BM154" s="32">
        <v>35.47</v>
      </c>
      <c r="BN154" s="32">
        <v>75.787630000000007</v>
      </c>
      <c r="BO154" s="8">
        <f t="shared" si="140"/>
        <v>2.1366684522131383</v>
      </c>
      <c r="BP154" s="8">
        <f t="shared" si="171"/>
        <v>2.8986868729124058E-5</v>
      </c>
      <c r="BQ154" s="8">
        <f t="shared" si="172"/>
        <v>1.4391020558335299E-5</v>
      </c>
      <c r="BR154" s="8"/>
      <c r="BS154" s="32">
        <v>51532.9</v>
      </c>
      <c r="BT154" s="32">
        <v>20.82</v>
      </c>
      <c r="BU154" s="32">
        <v>136.03779999999998</v>
      </c>
      <c r="BV154" s="8">
        <f t="shared" si="141"/>
        <v>6.533996157540825</v>
      </c>
      <c r="BW154" s="8">
        <f t="shared" si="173"/>
        <v>6.5613063549516584E-5</v>
      </c>
      <c r="BX154" s="8">
        <f t="shared" si="174"/>
        <v>1.066956993867052E-5</v>
      </c>
      <c r="BY154" s="8"/>
      <c r="BZ154" s="32">
        <v>3182.07</v>
      </c>
      <c r="CA154" s="32">
        <v>45.910000000000004</v>
      </c>
      <c r="CB154" s="32">
        <v>118.87960000000001</v>
      </c>
      <c r="CC154" s="8">
        <f t="shared" si="142"/>
        <v>2.5894053583097363</v>
      </c>
      <c r="CD154" s="8">
        <f t="shared" si="175"/>
        <v>-1.6826632779949659E-4</v>
      </c>
      <c r="CE154" s="8">
        <f t="shared" si="176"/>
        <v>-6.5687256548319084E-5</v>
      </c>
      <c r="CF154" s="8"/>
      <c r="CG154" s="32">
        <v>1178.7</v>
      </c>
      <c r="CH154" s="32">
        <v>25.46</v>
      </c>
      <c r="CI154" s="8">
        <f t="shared" si="143"/>
        <v>3.3224002356637858</v>
      </c>
      <c r="CJ154" s="32">
        <v>84.588309999999993</v>
      </c>
      <c r="CK154" s="8">
        <f t="shared" si="144"/>
        <v>-2.0381833838407637E-5</v>
      </c>
      <c r="CL154" s="26">
        <f t="shared" si="145"/>
        <v>-2.125856163015527E-5</v>
      </c>
      <c r="CM154" s="26"/>
      <c r="CN154" s="32">
        <v>3630.01</v>
      </c>
      <c r="CO154" s="32">
        <v>54.35</v>
      </c>
      <c r="CP154" s="32">
        <v>161.35530000000003</v>
      </c>
      <c r="CQ154" s="8">
        <f t="shared" si="146"/>
        <v>2.9688187672493105</v>
      </c>
      <c r="CR154" s="8">
        <f t="shared" si="177"/>
        <v>7.5002743013706914E-5</v>
      </c>
      <c r="CS154" s="8">
        <f t="shared" si="178"/>
        <v>2.4804826145974346E-5</v>
      </c>
      <c r="CT154" s="8"/>
      <c r="CU154" s="32">
        <v>20559.060000000001</v>
      </c>
      <c r="CV154" s="32">
        <v>13.01</v>
      </c>
      <c r="CW154" s="32">
        <v>68.211309999999997</v>
      </c>
      <c r="CX154" s="8">
        <f t="shared" si="147"/>
        <v>5.2429907763259029</v>
      </c>
      <c r="CY154" s="8">
        <f t="shared" si="179"/>
        <v>-2.1737183967633189E-4</v>
      </c>
      <c r="CZ154" s="8">
        <f t="shared" si="180"/>
        <v>-4.3341750837200266E-5</v>
      </c>
      <c r="DA154" s="8"/>
      <c r="DB154" s="32">
        <v>7461.31</v>
      </c>
      <c r="DC154" s="32">
        <v>31.020000000000003</v>
      </c>
      <c r="DD154" s="32">
        <v>244.88630000000001</v>
      </c>
      <c r="DE154" s="8">
        <f t="shared" si="148"/>
        <v>7.8944648613797543</v>
      </c>
      <c r="DF154" s="8">
        <f t="shared" si="181"/>
        <v>-19.095574142566338</v>
      </c>
      <c r="DG154" s="8">
        <f t="shared" si="182"/>
        <v>-2.4175480000000169</v>
      </c>
      <c r="DH154" s="8"/>
      <c r="DI154" s="32">
        <v>2669.13</v>
      </c>
      <c r="DJ154" s="32">
        <v>37.1</v>
      </c>
      <c r="DK154" s="32">
        <v>111.15440000000001</v>
      </c>
      <c r="DL154" s="8">
        <f t="shared" si="149"/>
        <v>2.9960754716981133</v>
      </c>
      <c r="DM154" s="8">
        <f t="shared" si="183"/>
        <v>-3.1688724345300598E-4</v>
      </c>
      <c r="DN154" s="8">
        <f t="shared" si="184"/>
        <v>-1.0587440917539381E-4</v>
      </c>
      <c r="DO154" s="8"/>
      <c r="DP154" s="32">
        <v>21239.73</v>
      </c>
      <c r="DQ154" s="32">
        <v>16.41</v>
      </c>
      <c r="DR154" s="32">
        <v>115.17740000000001</v>
      </c>
      <c r="DS154" s="8">
        <f t="shared" si="150"/>
        <v>7.0187324801950037</v>
      </c>
      <c r="DT154" s="8">
        <f t="shared" si="185"/>
        <v>-10.3304169222968</v>
      </c>
      <c r="DU154" s="8">
        <f t="shared" si="186"/>
        <v>-1.5282226000000119</v>
      </c>
      <c r="DV154" s="8"/>
      <c r="DW154" s="32">
        <v>4610</v>
      </c>
      <c r="DX154" s="32">
        <v>52.604100000000003</v>
      </c>
      <c r="DY154" s="32">
        <v>124.6285</v>
      </c>
      <c r="DZ154" s="8">
        <f t="shared" si="151"/>
        <v>2.369178448067736</v>
      </c>
      <c r="EA154" s="8">
        <f t="shared" si="187"/>
        <v>-5.9469462404397347E-5</v>
      </c>
      <c r="EB154" s="8">
        <f t="shared" si="188"/>
        <v>-2.452760290250211E-5</v>
      </c>
      <c r="EC154" s="8"/>
      <c r="ED154" s="32" t="s">
        <v>1</v>
      </c>
      <c r="EE154" s="32" t="s">
        <v>1</v>
      </c>
      <c r="EF154" s="32" t="e">
        <v>#VALUE!</v>
      </c>
      <c r="EG154" s="8" t="e">
        <f t="shared" si="152"/>
        <v>#VALUE!</v>
      </c>
      <c r="EH154" s="8" t="e">
        <f t="shared" si="189"/>
        <v>#VALUE!</v>
      </c>
      <c r="EI154" s="8" t="e">
        <f t="shared" si="190"/>
        <v>#VALUE!</v>
      </c>
      <c r="EJ154" s="8"/>
      <c r="EK154" s="32">
        <v>1101.3800000000001</v>
      </c>
      <c r="EL154" s="32">
        <v>33.9191</v>
      </c>
      <c r="EM154" s="32">
        <v>104.09690000000001</v>
      </c>
      <c r="EN154" s="8">
        <f t="shared" si="153"/>
        <v>3.0689758867422783</v>
      </c>
      <c r="EO154" s="8">
        <f t="shared" si="191"/>
        <v>-1.625773922936829E-4</v>
      </c>
      <c r="EP154" s="8">
        <f t="shared" si="192"/>
        <v>-5.3305431086503319E-5</v>
      </c>
      <c r="EQ154" s="8"/>
      <c r="ER154" s="33">
        <v>1311.65</v>
      </c>
      <c r="ES154" s="33">
        <v>18.73</v>
      </c>
      <c r="ET154" s="33">
        <v>23.830389999999998</v>
      </c>
      <c r="EU154" s="1">
        <f t="shared" si="154"/>
        <v>1.2723112653497062</v>
      </c>
      <c r="EV154" s="1">
        <f t="shared" si="193"/>
        <v>3.5156304745569293E-6</v>
      </c>
      <c r="EW154" s="1">
        <f t="shared" si="194"/>
        <v>2.8888888845557403E-6</v>
      </c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  <c r="II154" s="29"/>
      <c r="IJ154" s="29"/>
      <c r="IK154" s="29"/>
      <c r="IL154" s="29"/>
      <c r="IM154" s="29"/>
      <c r="IN154" s="29"/>
      <c r="IO154" s="29"/>
      <c r="IP154" s="29"/>
      <c r="IQ154" s="29"/>
      <c r="IR154" s="29"/>
      <c r="IS154" s="29"/>
      <c r="IT154" s="29"/>
    </row>
    <row r="155" spans="1:254" s="30" customFormat="1" ht="16.5" x14ac:dyDescent="0.3">
      <c r="A155" s="4">
        <v>37802</v>
      </c>
      <c r="B155" s="1">
        <v>28.68</v>
      </c>
      <c r="C155" s="8">
        <f t="shared" si="132"/>
        <v>10.018838912133893</v>
      </c>
      <c r="D155" s="1">
        <v>287.34030000000001</v>
      </c>
      <c r="E155" s="2">
        <f t="shared" si="130"/>
        <v>37.761513081896915</v>
      </c>
      <c r="F155" s="8">
        <f t="shared" si="155"/>
        <v>-0.73582030549767219</v>
      </c>
      <c r="G155" s="26">
        <f t="shared" si="156"/>
        <v>-0.73556383275261283</v>
      </c>
      <c r="H155" s="1">
        <v>4898.46</v>
      </c>
      <c r="I155" s="1"/>
      <c r="J155" s="1">
        <v>25.64</v>
      </c>
      <c r="K155" s="8">
        <f t="shared" si="133"/>
        <v>10.736255850234008</v>
      </c>
      <c r="L155" s="1">
        <v>275.27759999999995</v>
      </c>
      <c r="M155" s="2">
        <f t="shared" si="157"/>
        <v>25.722547010232553</v>
      </c>
      <c r="N155" s="8">
        <f t="shared" si="158"/>
        <v>-1.5974871011215086E-4</v>
      </c>
      <c r="O155" s="26">
        <f t="shared" si="159"/>
        <v>-1.6302316129568339E-4</v>
      </c>
      <c r="P155" s="1">
        <v>26455.93</v>
      </c>
      <c r="Q155" s="1"/>
      <c r="R155" s="1">
        <v>3698.7200000000003</v>
      </c>
      <c r="S155" s="1">
        <v>23.205000000000002</v>
      </c>
      <c r="T155" s="1">
        <v>114.3199</v>
      </c>
      <c r="U155" s="2">
        <f t="shared" si="131"/>
        <v>4.9265201465201462</v>
      </c>
      <c r="V155" s="2">
        <f t="shared" si="160"/>
        <v>-1.9122795021630075E-4</v>
      </c>
      <c r="W155" s="2">
        <f t="shared" si="134"/>
        <v>-3.9170506922481252E-5</v>
      </c>
      <c r="X155" s="1"/>
      <c r="Y155" s="31">
        <v>44.5</v>
      </c>
      <c r="Z155" s="1">
        <v>76.455749999999995</v>
      </c>
      <c r="AA155" s="2">
        <f t="shared" si="135"/>
        <v>1.7181067415730336</v>
      </c>
      <c r="AB155" s="2">
        <f t="shared" si="161"/>
        <v>1.3752758477441905E-5</v>
      </c>
      <c r="AC155" s="2">
        <f t="shared" si="162"/>
        <v>8.0316742081532055E-6</v>
      </c>
      <c r="AD155" s="1">
        <v>6186.92</v>
      </c>
      <c r="AE155" s="1"/>
      <c r="AF155" s="32">
        <v>1409.48</v>
      </c>
      <c r="AG155" s="32">
        <v>974.5</v>
      </c>
      <c r="AH155" s="32">
        <v>8984.8909999999996</v>
      </c>
      <c r="AI155" s="32"/>
      <c r="AJ155" s="32">
        <v>2540.86</v>
      </c>
      <c r="AK155" s="32">
        <v>21.3</v>
      </c>
      <c r="AL155" s="32">
        <v>65.029690000000002</v>
      </c>
      <c r="AM155" s="7">
        <f t="shared" si="136"/>
        <v>3.0530370892018781</v>
      </c>
      <c r="AN155" s="7">
        <f t="shared" si="163"/>
        <v>3.5364190252090859E-2</v>
      </c>
      <c r="AO155" s="7">
        <f t="shared" si="164"/>
        <v>1.2095384615379068E-2</v>
      </c>
      <c r="AP155" s="7"/>
      <c r="AQ155" s="32">
        <v>6548.62</v>
      </c>
      <c r="AR155" s="32">
        <v>35.910000000000004</v>
      </c>
      <c r="AS155" s="32">
        <v>239.85670000000002</v>
      </c>
      <c r="AT155" s="32">
        <f t="shared" si="137"/>
        <v>6.6793845725424674</v>
      </c>
      <c r="AU155" s="32">
        <f t="shared" si="165"/>
        <v>-1.0346085392941484E-5</v>
      </c>
      <c r="AV155" s="32">
        <f t="shared" si="166"/>
        <v>-1.5384615696945048E-6</v>
      </c>
      <c r="AW155" s="32"/>
      <c r="AX155" s="32">
        <v>290.55</v>
      </c>
      <c r="AY155" s="32">
        <v>1.3614000000000002</v>
      </c>
      <c r="AZ155" s="32">
        <v>6.9948800000000002</v>
      </c>
      <c r="BA155" s="8">
        <f t="shared" si="138"/>
        <v>5.1380049948582336</v>
      </c>
      <c r="BB155" s="8">
        <f t="shared" si="167"/>
        <v>0.13073384870039792</v>
      </c>
      <c r="BC155" s="8">
        <f t="shared" si="168"/>
        <v>2.6255560408704359E-2</v>
      </c>
      <c r="BD155" s="8"/>
      <c r="BE155" s="32">
        <v>95250</v>
      </c>
      <c r="BF155" s="32">
        <v>53.67</v>
      </c>
      <c r="BG155" s="32">
        <v>235.01650000000001</v>
      </c>
      <c r="BH155" s="8">
        <f t="shared" si="139"/>
        <v>4.378917458542948</v>
      </c>
      <c r="BI155" s="8">
        <f t="shared" si="169"/>
        <v>-1.5769221601343719</v>
      </c>
      <c r="BJ155" s="8">
        <f t="shared" si="170"/>
        <v>-0.36343037445354831</v>
      </c>
      <c r="BK155" s="8"/>
      <c r="BL155" s="32">
        <v>3214.2200000000003</v>
      </c>
      <c r="BM155" s="32">
        <v>36.1</v>
      </c>
      <c r="BN155" s="32">
        <v>77.165059999999997</v>
      </c>
      <c r="BO155" s="8">
        <f t="shared" si="140"/>
        <v>2.1375362880886426</v>
      </c>
      <c r="BP155" s="8">
        <f t="shared" si="171"/>
        <v>6.6368915818445368E-2</v>
      </c>
      <c r="BQ155" s="8">
        <f t="shared" si="172"/>
        <v>3.1328875105713472E-2</v>
      </c>
      <c r="BR155" s="8"/>
      <c r="BS155" s="32">
        <v>51508.160000000003</v>
      </c>
      <c r="BT155" s="32">
        <v>20.810000000000002</v>
      </c>
      <c r="BU155" s="32">
        <v>135.97239999999999</v>
      </c>
      <c r="BV155" s="8">
        <f t="shared" si="141"/>
        <v>6.5339932724651604</v>
      </c>
      <c r="BW155" s="8">
        <f t="shared" si="173"/>
        <v>-3.9238500427063634E-4</v>
      </c>
      <c r="BX155" s="8">
        <f t="shared" si="174"/>
        <v>-6.0038424593331086E-5</v>
      </c>
      <c r="BY155" s="8"/>
      <c r="BZ155" s="32">
        <v>3090.58</v>
      </c>
      <c r="CA155" s="32">
        <v>44.59</v>
      </c>
      <c r="CB155" s="32">
        <v>115.4616</v>
      </c>
      <c r="CC155" s="8">
        <f t="shared" si="142"/>
        <v>2.5894056963444716</v>
      </c>
      <c r="CD155" s="8">
        <f t="shared" si="175"/>
        <v>3.960773275762382E-5</v>
      </c>
      <c r="CE155" s="8">
        <f t="shared" si="176"/>
        <v>1.507296884151188E-5</v>
      </c>
      <c r="CF155" s="8"/>
      <c r="CG155" s="32">
        <v>1182.8600000000001</v>
      </c>
      <c r="CH155" s="32">
        <v>25.55</v>
      </c>
      <c r="CI155" s="8">
        <f t="shared" si="143"/>
        <v>3.3223996086105676</v>
      </c>
      <c r="CJ155" s="32">
        <v>84.887309999999999</v>
      </c>
      <c r="CK155" s="8">
        <f t="shared" si="144"/>
        <v>1.5992992331170799E-5</v>
      </c>
      <c r="CL155" s="26">
        <f t="shared" si="145"/>
        <v>1.6021209734540243E-5</v>
      </c>
      <c r="CM155" s="26"/>
      <c r="CN155" s="32">
        <v>3453.02</v>
      </c>
      <c r="CO155" s="32">
        <v>51.7</v>
      </c>
      <c r="CP155" s="32">
        <v>153.4879</v>
      </c>
      <c r="CQ155" s="8">
        <f t="shared" si="146"/>
        <v>2.9688181818181816</v>
      </c>
      <c r="CR155" s="8">
        <f t="shared" si="177"/>
        <v>-9.2159505002463156E-5</v>
      </c>
      <c r="CS155" s="8">
        <f t="shared" si="178"/>
        <v>-3.0266789356581114E-5</v>
      </c>
      <c r="CT155" s="8"/>
      <c r="CU155" s="32">
        <v>18978.810000000001</v>
      </c>
      <c r="CV155" s="32">
        <v>12.01</v>
      </c>
      <c r="CW155" s="32">
        <v>62.857579999999999</v>
      </c>
      <c r="CX155" s="8">
        <f t="shared" si="147"/>
        <v>5.2337701915070776</v>
      </c>
      <c r="CY155" s="8">
        <f t="shared" si="179"/>
        <v>-0.60426590867714636</v>
      </c>
      <c r="CZ155" s="8">
        <f t="shared" si="180"/>
        <v>-0.11073922367409228</v>
      </c>
      <c r="DA155" s="8"/>
      <c r="DB155" s="32">
        <v>8214.18</v>
      </c>
      <c r="DC155" s="32">
        <v>34.15</v>
      </c>
      <c r="DD155" s="32">
        <v>269.596</v>
      </c>
      <c r="DE155" s="8">
        <f t="shared" si="148"/>
        <v>7.8944655929721819</v>
      </c>
      <c r="DF155" s="8">
        <f t="shared" si="181"/>
        <v>1.8819567738847002E-4</v>
      </c>
      <c r="DG155" s="8">
        <f t="shared" si="182"/>
        <v>2.4983881377949047E-5</v>
      </c>
      <c r="DH155" s="8"/>
      <c r="DI155" s="32">
        <v>2866.61</v>
      </c>
      <c r="DJ155" s="32">
        <v>39.515000000000001</v>
      </c>
      <c r="DK155" s="32">
        <v>118.39</v>
      </c>
      <c r="DL155" s="8">
        <f t="shared" si="149"/>
        <v>2.9960774389472351</v>
      </c>
      <c r="DM155" s="8">
        <f t="shared" si="183"/>
        <v>2.2578550966002506E-4</v>
      </c>
      <c r="DN155" s="8">
        <f t="shared" si="184"/>
        <v>7.7735849042248617E-5</v>
      </c>
      <c r="DO155" s="8"/>
      <c r="DP155" s="32">
        <v>21731.58</v>
      </c>
      <c r="DQ155" s="32">
        <v>16.79</v>
      </c>
      <c r="DR155" s="32">
        <v>117.8446</v>
      </c>
      <c r="DS155" s="8">
        <f t="shared" si="150"/>
        <v>7.0187373436569391</v>
      </c>
      <c r="DT155" s="8">
        <f t="shared" si="185"/>
        <v>5.6664681355544032E-4</v>
      </c>
      <c r="DU155" s="8">
        <f t="shared" si="186"/>
        <v>8.1657525902389949E-5</v>
      </c>
      <c r="DV155" s="8"/>
      <c r="DW155" s="32">
        <v>5054.03</v>
      </c>
      <c r="DX155" s="32">
        <v>57.308</v>
      </c>
      <c r="DY155" s="32">
        <v>135.77289999999999</v>
      </c>
      <c r="DZ155" s="8">
        <f t="shared" si="151"/>
        <v>2.369178823200949</v>
      </c>
      <c r="EA155" s="8">
        <f t="shared" si="187"/>
        <v>4.8842606917722477E-5</v>
      </c>
      <c r="EB155" s="8">
        <f t="shared" si="188"/>
        <v>2.149813417950952E-5</v>
      </c>
      <c r="EC155" s="8"/>
      <c r="ED155" s="32" t="s">
        <v>1</v>
      </c>
      <c r="EE155" s="32" t="s">
        <v>1</v>
      </c>
      <c r="EF155" s="32" t="e">
        <v>#VALUE!</v>
      </c>
      <c r="EG155" s="8" t="e">
        <f t="shared" si="152"/>
        <v>#VALUE!</v>
      </c>
      <c r="EH155" s="8" t="e">
        <f t="shared" si="189"/>
        <v>#VALUE!</v>
      </c>
      <c r="EI155" s="8" t="e">
        <f t="shared" si="190"/>
        <v>#VALUE!</v>
      </c>
      <c r="EJ155" s="8"/>
      <c r="EK155" s="32">
        <v>1147.93</v>
      </c>
      <c r="EL155" s="32">
        <v>35.352899999999998</v>
      </c>
      <c r="EM155" s="32">
        <v>108.73530000000001</v>
      </c>
      <c r="EN155" s="8">
        <f t="shared" si="153"/>
        <v>3.0757109034902372</v>
      </c>
      <c r="EO155" s="8">
        <f t="shared" si="191"/>
        <v>0.71671421575247496</v>
      </c>
      <c r="EP155" s="8">
        <f t="shared" si="192"/>
        <v>0.23810237358892739</v>
      </c>
      <c r="EQ155" s="8"/>
      <c r="ER155" s="33">
        <v>1544.8500000000001</v>
      </c>
      <c r="ES155" s="33">
        <v>22.060000000000002</v>
      </c>
      <c r="ET155" s="33">
        <v>28.069179999999999</v>
      </c>
      <c r="EU155" s="1">
        <f t="shared" si="154"/>
        <v>1.2724016319129645</v>
      </c>
      <c r="EV155" s="1">
        <f t="shared" si="193"/>
        <v>2.344992887742751E-3</v>
      </c>
      <c r="EW155" s="1">
        <f t="shared" si="194"/>
        <v>1.9934863854782492E-3</v>
      </c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  <c r="IO155" s="29"/>
      <c r="IP155" s="29"/>
      <c r="IQ155" s="29"/>
      <c r="IR155" s="29"/>
      <c r="IS155" s="29"/>
      <c r="IT155" s="29"/>
    </row>
    <row r="156" spans="1:254" s="30" customFormat="1" ht="16.5" x14ac:dyDescent="0.3">
      <c r="A156" s="4">
        <v>37833</v>
      </c>
      <c r="B156" s="1">
        <v>28.44</v>
      </c>
      <c r="C156" s="8">
        <f t="shared" si="132"/>
        <v>10.018839662447256</v>
      </c>
      <c r="D156" s="1">
        <v>284.93579999999997</v>
      </c>
      <c r="E156" s="2">
        <f t="shared" si="130"/>
        <v>37.445450066917154</v>
      </c>
      <c r="F156" s="8">
        <f t="shared" si="155"/>
        <v>-2.1428949659849652E-5</v>
      </c>
      <c r="G156" s="26">
        <f t="shared" si="156"/>
        <v>-2.1338912067125904E-5</v>
      </c>
      <c r="H156" s="1">
        <v>4857.46</v>
      </c>
      <c r="I156" s="1"/>
      <c r="J156" s="1">
        <v>26.41</v>
      </c>
      <c r="K156" s="8">
        <f t="shared" si="133"/>
        <v>10.736251419916698</v>
      </c>
      <c r="L156" s="1">
        <v>283.5444</v>
      </c>
      <c r="M156" s="2">
        <f t="shared" si="157"/>
        <v>26.495022731162788</v>
      </c>
      <c r="N156" s="8">
        <f t="shared" si="158"/>
        <v>1.152990079785976E-4</v>
      </c>
      <c r="O156" s="26">
        <f t="shared" si="159"/>
        <v>1.1700468014019805E-4</v>
      </c>
      <c r="P156" s="1">
        <v>27250.43</v>
      </c>
      <c r="Q156" s="1"/>
      <c r="R156" s="1">
        <v>3583.96</v>
      </c>
      <c r="S156" s="1">
        <v>22.484999999999999</v>
      </c>
      <c r="T156" s="1">
        <v>110.52630000000001</v>
      </c>
      <c r="U156" s="2">
        <f t="shared" si="131"/>
        <v>4.9155570380253506</v>
      </c>
      <c r="V156" s="2">
        <f t="shared" si="160"/>
        <v>-1.2325066426212608</v>
      </c>
      <c r="W156" s="2">
        <f t="shared" si="134"/>
        <v>-0.24650549450547965</v>
      </c>
      <c r="X156" s="1"/>
      <c r="Y156" s="31">
        <v>46.07</v>
      </c>
      <c r="Z156" s="1">
        <v>79.498689999999996</v>
      </c>
      <c r="AA156" s="2">
        <f t="shared" si="135"/>
        <v>1.7256064684176253</v>
      </c>
      <c r="AB156" s="2">
        <f t="shared" si="161"/>
        <v>0.58480785010063818</v>
      </c>
      <c r="AC156" s="2">
        <f t="shared" si="162"/>
        <v>0.34551241573034597</v>
      </c>
      <c r="AD156" s="1">
        <v>6405.2</v>
      </c>
      <c r="AE156" s="1"/>
      <c r="AF156" s="32">
        <v>1434.33</v>
      </c>
      <c r="AG156" s="32">
        <v>990.31000000000006</v>
      </c>
      <c r="AH156" s="32">
        <v>9140.0920000000006</v>
      </c>
      <c r="AI156" s="32"/>
      <c r="AJ156" s="32">
        <v>2525.36</v>
      </c>
      <c r="AK156" s="32">
        <v>21.17</v>
      </c>
      <c r="AL156" s="32">
        <v>64.632829999999998</v>
      </c>
      <c r="AM156" s="7">
        <f t="shared" si="136"/>
        <v>3.0530387340576284</v>
      </c>
      <c r="AN156" s="7">
        <f t="shared" si="163"/>
        <v>1.0663807080833308E-4</v>
      </c>
      <c r="AO156" s="7">
        <f t="shared" si="164"/>
        <v>3.4821596237466501E-5</v>
      </c>
      <c r="AP156" s="7"/>
      <c r="AQ156" s="32">
        <v>6488.4400000000005</v>
      </c>
      <c r="AR156" s="32">
        <v>35.58</v>
      </c>
      <c r="AS156" s="32">
        <v>236.13910000000001</v>
      </c>
      <c r="AT156" s="32">
        <f t="shared" si="137"/>
        <v>6.6368493535694215</v>
      </c>
      <c r="AU156" s="32">
        <f t="shared" si="165"/>
        <v>-10.123292791625083</v>
      </c>
      <c r="AV156" s="32">
        <f t="shared" si="166"/>
        <v>-1.5134030910609502</v>
      </c>
      <c r="AW156" s="32"/>
      <c r="AX156" s="32">
        <v>321.34000000000003</v>
      </c>
      <c r="AY156" s="32">
        <v>1.5057</v>
      </c>
      <c r="AZ156" s="32">
        <v>7.7362000000000002</v>
      </c>
      <c r="BA156" s="8">
        <f t="shared" si="138"/>
        <v>5.1379424852228199</v>
      </c>
      <c r="BB156" s="8">
        <f t="shared" si="167"/>
        <v>-4.6041722002468881E-4</v>
      </c>
      <c r="BC156" s="8">
        <f t="shared" si="168"/>
        <v>-9.4120758042937069E-5</v>
      </c>
      <c r="BD156" s="8"/>
      <c r="BE156" s="32">
        <v>99225.44</v>
      </c>
      <c r="BF156" s="32">
        <v>55.910000000000004</v>
      </c>
      <c r="BG156" s="32">
        <v>244.82530000000003</v>
      </c>
      <c r="BH156" s="8">
        <f t="shared" si="139"/>
        <v>4.3789179037739228</v>
      </c>
      <c r="BI156" s="8">
        <f t="shared" si="169"/>
        <v>1.0682021617107447E-4</v>
      </c>
      <c r="BJ156" s="8">
        <f t="shared" si="170"/>
        <v>2.489286378626332E-5</v>
      </c>
      <c r="BK156" s="8"/>
      <c r="BL156" s="32">
        <v>3210.21</v>
      </c>
      <c r="BM156" s="32">
        <v>36.055</v>
      </c>
      <c r="BN156" s="32">
        <v>77.068880000000007</v>
      </c>
      <c r="BO156" s="8">
        <f t="shared" si="140"/>
        <v>2.1375365413950909</v>
      </c>
      <c r="BP156" s="8">
        <f t="shared" si="171"/>
        <v>1.9534225771370925E-5</v>
      </c>
      <c r="BQ156" s="8">
        <f t="shared" si="172"/>
        <v>9.1329640008463997E-6</v>
      </c>
      <c r="BR156" s="8"/>
      <c r="BS156" s="32">
        <v>61606.840000000004</v>
      </c>
      <c r="BT156" s="32">
        <v>24.89</v>
      </c>
      <c r="BU156" s="32">
        <v>162.03380000000001</v>
      </c>
      <c r="BV156" s="8">
        <f t="shared" si="141"/>
        <v>6.5099959823222182</v>
      </c>
      <c r="BW156" s="8">
        <f t="shared" si="173"/>
        <v>-3.5756706228978259</v>
      </c>
      <c r="BX156" s="8">
        <f t="shared" si="174"/>
        <v>-0.59729255165782291</v>
      </c>
      <c r="BY156" s="8"/>
      <c r="BZ156" s="32">
        <v>3060.82</v>
      </c>
      <c r="CA156" s="32">
        <v>43.935000000000002</v>
      </c>
      <c r="CB156" s="32">
        <v>113.9286</v>
      </c>
      <c r="CC156" s="8">
        <f t="shared" si="142"/>
        <v>2.5931171048139294</v>
      </c>
      <c r="CD156" s="8">
        <f t="shared" si="175"/>
        <v>0.42568036554531308</v>
      </c>
      <c r="CE156" s="8">
        <f t="shared" si="176"/>
        <v>0.16306073110562891</v>
      </c>
      <c r="CF156" s="8"/>
      <c r="CG156" s="32">
        <v>1097.32</v>
      </c>
      <c r="CH156" s="32">
        <v>23.36</v>
      </c>
      <c r="CI156" s="8">
        <f t="shared" si="143"/>
        <v>3.3235791952054794</v>
      </c>
      <c r="CJ156" s="32">
        <v>77.638809999999992</v>
      </c>
      <c r="CK156" s="8">
        <f t="shared" si="144"/>
        <v>-2.8846790178567987E-2</v>
      </c>
      <c r="CL156" s="26">
        <f t="shared" si="145"/>
        <v>-2.7555142857138115E-2</v>
      </c>
      <c r="CM156" s="26"/>
      <c r="CN156" s="32">
        <v>3459.03</v>
      </c>
      <c r="CO156" s="32">
        <v>51.79</v>
      </c>
      <c r="CP156" s="32">
        <v>153.71360000000001</v>
      </c>
      <c r="CQ156" s="8">
        <f t="shared" si="146"/>
        <v>2.968016991697239</v>
      </c>
      <c r="CR156" s="8">
        <f t="shared" si="177"/>
        <v>-0.12306340346937353</v>
      </c>
      <c r="CS156" s="8">
        <f t="shared" si="178"/>
        <v>-4.1493636363623077E-2</v>
      </c>
      <c r="CT156" s="8"/>
      <c r="CU156" s="32">
        <v>18947.2</v>
      </c>
      <c r="CV156" s="32">
        <v>11.99</v>
      </c>
      <c r="CW156" s="32">
        <v>62.752890000000001</v>
      </c>
      <c r="CX156" s="8">
        <f t="shared" si="147"/>
        <v>5.2337689741451205</v>
      </c>
      <c r="CY156" s="8">
        <f t="shared" si="179"/>
        <v>-7.6456703790557504E-5</v>
      </c>
      <c r="CZ156" s="8">
        <f t="shared" si="180"/>
        <v>-1.4596169860645047E-5</v>
      </c>
      <c r="DA156" s="8"/>
      <c r="DB156" s="32">
        <v>8024.16</v>
      </c>
      <c r="DC156" s="32">
        <v>33.36</v>
      </c>
      <c r="DD156" s="32">
        <v>263.35929999999996</v>
      </c>
      <c r="DE156" s="8">
        <f t="shared" si="148"/>
        <v>7.8944634292565938</v>
      </c>
      <c r="DF156" s="8">
        <f t="shared" si="181"/>
        <v>-5.7658184516733374E-4</v>
      </c>
      <c r="DG156" s="8">
        <f t="shared" si="182"/>
        <v>-7.218155201371701E-5</v>
      </c>
      <c r="DH156" s="8"/>
      <c r="DI156" s="32">
        <v>2995.02</v>
      </c>
      <c r="DJ156" s="32">
        <v>41.285000000000004</v>
      </c>
      <c r="DK156" s="32">
        <v>123.41160000000001</v>
      </c>
      <c r="DL156" s="8">
        <f t="shared" si="149"/>
        <v>2.989260021799685</v>
      </c>
      <c r="DM156" s="8">
        <f t="shared" si="183"/>
        <v>-0.82423118707252896</v>
      </c>
      <c r="DN156" s="8">
        <f t="shared" si="184"/>
        <v>-0.28145706693659989</v>
      </c>
      <c r="DO156" s="8"/>
      <c r="DP156" s="32">
        <v>25226.23</v>
      </c>
      <c r="DQ156" s="32">
        <v>19.490000000000002</v>
      </c>
      <c r="DR156" s="32">
        <v>136.79520000000002</v>
      </c>
      <c r="DS156" s="8">
        <f t="shared" si="150"/>
        <v>7.0187378142637256</v>
      </c>
      <c r="DT156" s="8">
        <f t="shared" si="185"/>
        <v>5.9917608987470948E-5</v>
      </c>
      <c r="DU156" s="8">
        <f t="shared" si="186"/>
        <v>9.1721262691635275E-6</v>
      </c>
      <c r="DV156" s="8"/>
      <c r="DW156" s="32">
        <v>4614.1500000000005</v>
      </c>
      <c r="DX156" s="32">
        <v>52.3202</v>
      </c>
      <c r="DY156" s="32">
        <v>123.7628</v>
      </c>
      <c r="DZ156" s="8">
        <f t="shared" si="151"/>
        <v>2.3654878995110873</v>
      </c>
      <c r="EA156" s="8">
        <f t="shared" si="187"/>
        <v>-0.47896323174741712</v>
      </c>
      <c r="EB156" s="8">
        <f t="shared" si="188"/>
        <v>-0.19310986563830568</v>
      </c>
      <c r="EC156" s="8"/>
      <c r="ED156" s="32" t="s">
        <v>1</v>
      </c>
      <c r="EE156" s="32" t="s">
        <v>1</v>
      </c>
      <c r="EF156" s="32" t="e">
        <v>#VALUE!</v>
      </c>
      <c r="EG156" s="8" t="e">
        <f t="shared" si="152"/>
        <v>#VALUE!</v>
      </c>
      <c r="EH156" s="8" t="e">
        <f t="shared" si="189"/>
        <v>#VALUE!</v>
      </c>
      <c r="EI156" s="8" t="e">
        <f t="shared" si="190"/>
        <v>#VALUE!</v>
      </c>
      <c r="EJ156" s="8"/>
      <c r="EK156" s="32">
        <v>1028.3700000000001</v>
      </c>
      <c r="EL156" s="32">
        <v>31.365100000000002</v>
      </c>
      <c r="EM156" s="32">
        <v>96.469880000000003</v>
      </c>
      <c r="EN156" s="8">
        <f t="shared" si="153"/>
        <v>3.0757077133501887</v>
      </c>
      <c r="EO156" s="8">
        <f t="shared" si="191"/>
        <v>-3.2731663144601811E-4</v>
      </c>
      <c r="EP156" s="8">
        <f t="shared" si="192"/>
        <v>-1.0005906164956002E-4</v>
      </c>
      <c r="EQ156" s="8"/>
      <c r="ER156" s="33">
        <v>1611.38</v>
      </c>
      <c r="ES156" s="33">
        <v>23.01</v>
      </c>
      <c r="ET156" s="33">
        <v>29.27796</v>
      </c>
      <c r="EU156" s="1">
        <f t="shared" si="154"/>
        <v>1.2724015645371576</v>
      </c>
      <c r="EV156" s="1">
        <f t="shared" si="193"/>
        <v>-1.9319049164173993E-6</v>
      </c>
      <c r="EW156" s="1">
        <f t="shared" si="194"/>
        <v>-1.550317314746863E-6</v>
      </c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9"/>
      <c r="IB156" s="29"/>
      <c r="IC156" s="29"/>
      <c r="ID156" s="29"/>
      <c r="IE156" s="29"/>
      <c r="IF156" s="29"/>
      <c r="IG156" s="29"/>
      <c r="IH156" s="29"/>
      <c r="II156" s="29"/>
      <c r="IJ156" s="29"/>
      <c r="IK156" s="29"/>
      <c r="IL156" s="29"/>
      <c r="IM156" s="29"/>
      <c r="IN156" s="29"/>
      <c r="IO156" s="29"/>
      <c r="IP156" s="29"/>
      <c r="IQ156" s="29"/>
      <c r="IR156" s="29"/>
      <c r="IS156" s="29"/>
      <c r="IT156" s="29"/>
    </row>
    <row r="157" spans="1:254" s="30" customFormat="1" ht="16.5" x14ac:dyDescent="0.3">
      <c r="A157" s="4">
        <v>37862</v>
      </c>
      <c r="B157" s="1">
        <v>29.57</v>
      </c>
      <c r="C157" s="8">
        <f t="shared" si="132"/>
        <v>10.018840040581672</v>
      </c>
      <c r="D157" s="1">
        <v>296.25710000000004</v>
      </c>
      <c r="E157" s="2">
        <f t="shared" si="130"/>
        <v>38.933258893529207</v>
      </c>
      <c r="F157" s="8">
        <f t="shared" si="155"/>
        <v>-1.096778874256188E-5</v>
      </c>
      <c r="G157" s="26">
        <f t="shared" si="156"/>
        <v>-1.1181434681262203E-5</v>
      </c>
      <c r="H157" s="1">
        <v>5050.46</v>
      </c>
      <c r="I157" s="1"/>
      <c r="J157" s="1">
        <v>26.52</v>
      </c>
      <c r="K157" s="8">
        <f t="shared" si="133"/>
        <v>10.81397435897436</v>
      </c>
      <c r="L157" s="1">
        <v>286.78660000000002</v>
      </c>
      <c r="M157" s="2">
        <f t="shared" si="157"/>
        <v>26.605376405581396</v>
      </c>
      <c r="N157" s="8">
        <f t="shared" si="158"/>
        <v>-2.056937582161011</v>
      </c>
      <c r="O157" s="26">
        <f t="shared" si="159"/>
        <v>-2.0612123438091925</v>
      </c>
      <c r="P157" s="1">
        <v>27363.93</v>
      </c>
      <c r="Q157" s="1"/>
      <c r="R157" s="1">
        <v>3468.4</v>
      </c>
      <c r="S157" s="1">
        <v>21.76</v>
      </c>
      <c r="T157" s="1">
        <v>106.9624</v>
      </c>
      <c r="U157" s="2">
        <f t="shared" si="131"/>
        <v>4.9155514705882348</v>
      </c>
      <c r="V157" s="2">
        <f t="shared" si="160"/>
        <v>-6.0542733032051418E-4</v>
      </c>
      <c r="W157" s="2">
        <f t="shared" si="134"/>
        <v>-1.2114743163360586E-4</v>
      </c>
      <c r="X157" s="1"/>
      <c r="Y157" s="31">
        <v>44.54</v>
      </c>
      <c r="Z157" s="1">
        <v>76.858440000000002</v>
      </c>
      <c r="AA157" s="2">
        <f t="shared" si="135"/>
        <v>1.7256048495734173</v>
      </c>
      <c r="AB157" s="2">
        <f t="shared" si="161"/>
        <v>-1.2655891714139568E-4</v>
      </c>
      <c r="AC157" s="2">
        <f t="shared" si="162"/>
        <v>-7.2103321028471612E-5</v>
      </c>
      <c r="AD157" s="1">
        <v>6192.4800000000005</v>
      </c>
      <c r="AE157" s="1"/>
      <c r="AF157" s="32">
        <v>1462.3</v>
      </c>
      <c r="AG157" s="32">
        <v>1008.01</v>
      </c>
      <c r="AH157" s="32">
        <v>9302.277</v>
      </c>
      <c r="AI157" s="32"/>
      <c r="AJ157" s="32">
        <v>2377.44</v>
      </c>
      <c r="AK157" s="32">
        <v>19.93</v>
      </c>
      <c r="AL157" s="32">
        <v>60.847059999999999</v>
      </c>
      <c r="AM157" s="7">
        <f t="shared" si="136"/>
        <v>3.0530386352232814</v>
      </c>
      <c r="AN157" s="7">
        <f t="shared" si="163"/>
        <v>-6.200861490424527E-6</v>
      </c>
      <c r="AO157" s="7">
        <f t="shared" si="164"/>
        <v>-1.9697685313957436E-6</v>
      </c>
      <c r="AP157" s="7"/>
      <c r="AQ157" s="32">
        <v>6922.1100000000006</v>
      </c>
      <c r="AR157" s="32">
        <v>37.700000000000003</v>
      </c>
      <c r="AS157" s="32">
        <v>250.20930000000001</v>
      </c>
      <c r="AT157" s="32">
        <f t="shared" si="137"/>
        <v>6.6368514588859417</v>
      </c>
      <c r="AU157" s="32">
        <f t="shared" si="165"/>
        <v>5.1195866055345619E-4</v>
      </c>
      <c r="AV157" s="32">
        <f t="shared" si="166"/>
        <v>7.9370432811032288E-5</v>
      </c>
      <c r="AW157" s="32"/>
      <c r="AX157" s="32">
        <v>344.67</v>
      </c>
      <c r="AY157" s="32">
        <v>1.615</v>
      </c>
      <c r="AZ157" s="32">
        <v>8.1961399999999998</v>
      </c>
      <c r="BA157" s="8">
        <f t="shared" si="138"/>
        <v>5.0750092879256963</v>
      </c>
      <c r="BB157" s="8">
        <f t="shared" si="167"/>
        <v>-0.50133654831242758</v>
      </c>
      <c r="BC157" s="8">
        <f t="shared" si="168"/>
        <v>-0.10163711363485395</v>
      </c>
      <c r="BD157" s="8"/>
      <c r="BE157" s="32">
        <v>105011.1</v>
      </c>
      <c r="BF157" s="32">
        <v>59.17</v>
      </c>
      <c r="BG157" s="32">
        <v>259.10059999999999</v>
      </c>
      <c r="BH157" s="8">
        <f t="shared" si="139"/>
        <v>4.3789183707960113</v>
      </c>
      <c r="BI157" s="8">
        <f t="shared" si="169"/>
        <v>1.1767226314803355E-4</v>
      </c>
      <c r="BJ157" s="8">
        <f t="shared" si="170"/>
        <v>2.7633696962681142E-5</v>
      </c>
      <c r="BK157" s="8"/>
      <c r="BL157" s="32">
        <v>3276.56</v>
      </c>
      <c r="BM157" s="32">
        <v>36.435000000000002</v>
      </c>
      <c r="BN157" s="32">
        <v>77.881129999999999</v>
      </c>
      <c r="BO157" s="8">
        <f t="shared" si="140"/>
        <v>2.1375361602854395</v>
      </c>
      <c r="BP157" s="8">
        <f t="shared" si="171"/>
        <v>-2.9526472147206926E-5</v>
      </c>
      <c r="BQ157" s="8">
        <f t="shared" si="172"/>
        <v>-1.3885730150264841E-5</v>
      </c>
      <c r="BR157" s="8"/>
      <c r="BS157" s="32">
        <v>70823.25</v>
      </c>
      <c r="BT157" s="32">
        <v>28.59</v>
      </c>
      <c r="BU157" s="32">
        <v>186.12080000000003</v>
      </c>
      <c r="BV157" s="8">
        <f t="shared" si="141"/>
        <v>6.5099965022735233</v>
      </c>
      <c r="BW157" s="8">
        <f t="shared" si="173"/>
        <v>9.0511719327181887E-5</v>
      </c>
      <c r="BX157" s="8">
        <f t="shared" si="174"/>
        <v>1.4865407798936303E-5</v>
      </c>
      <c r="BY157" s="8"/>
      <c r="BZ157" s="32">
        <v>3040.62</v>
      </c>
      <c r="CA157" s="32">
        <v>43.645000000000003</v>
      </c>
      <c r="CB157" s="32">
        <v>113.1767</v>
      </c>
      <c r="CC157" s="8">
        <f t="shared" si="142"/>
        <v>2.5931194867682437</v>
      </c>
      <c r="CD157" s="8">
        <f t="shared" si="175"/>
        <v>2.704772245602592E-4</v>
      </c>
      <c r="CE157" s="8">
        <f t="shared" si="176"/>
        <v>1.039603960298896E-4</v>
      </c>
      <c r="CF157" s="8"/>
      <c r="CG157" s="32">
        <v>1055.04</v>
      </c>
      <c r="CH157" s="32">
        <v>22.46</v>
      </c>
      <c r="CI157" s="8">
        <f t="shared" si="143"/>
        <v>3.3235810329474624</v>
      </c>
      <c r="CJ157" s="32">
        <v>74.647630000000007</v>
      </c>
      <c r="CK157" s="8">
        <f t="shared" si="144"/>
        <v>-4.2102668831334179E-5</v>
      </c>
      <c r="CL157" s="26">
        <f t="shared" si="145"/>
        <v>-4.1275684937946977E-5</v>
      </c>
      <c r="CM157" s="26"/>
      <c r="CN157" s="32">
        <v>3327</v>
      </c>
      <c r="CO157" s="32">
        <v>49.580000000000005</v>
      </c>
      <c r="CP157" s="32">
        <v>147.1542</v>
      </c>
      <c r="CQ157" s="8">
        <f t="shared" si="146"/>
        <v>2.9680153287615973</v>
      </c>
      <c r="CR157" s="8">
        <f t="shared" si="177"/>
        <v>-2.5016189401987142E-4</v>
      </c>
      <c r="CS157" s="8">
        <f t="shared" si="178"/>
        <v>-8.2448349131958309E-5</v>
      </c>
      <c r="CT157" s="8"/>
      <c r="CU157" s="32">
        <v>20274.61</v>
      </c>
      <c r="CV157" s="32">
        <v>12.83</v>
      </c>
      <c r="CW157" s="32">
        <v>67.149249999999995</v>
      </c>
      <c r="CX157" s="8">
        <f t="shared" si="147"/>
        <v>5.2337685113016361</v>
      </c>
      <c r="CY157" s="8">
        <f t="shared" si="179"/>
        <v>-3.0062179556115362E-5</v>
      </c>
      <c r="CZ157" s="8">
        <f t="shared" si="180"/>
        <v>-5.9382818999864639E-6</v>
      </c>
      <c r="DA157" s="8"/>
      <c r="DB157" s="32">
        <v>7230.93</v>
      </c>
      <c r="DC157" s="32">
        <v>29.92</v>
      </c>
      <c r="DD157" s="32">
        <v>232.96370000000002</v>
      </c>
      <c r="DE157" s="8">
        <f t="shared" si="148"/>
        <v>7.7862199197860962</v>
      </c>
      <c r="DF157" s="8">
        <f t="shared" si="181"/>
        <v>-26.861871675462904</v>
      </c>
      <c r="DG157" s="8">
        <f t="shared" si="182"/>
        <v>-3.2386458033572865</v>
      </c>
      <c r="DH157" s="8"/>
      <c r="DI157" s="32">
        <v>2874.59</v>
      </c>
      <c r="DJ157" s="32">
        <v>39.625</v>
      </c>
      <c r="DK157" s="32">
        <v>118.44940000000001</v>
      </c>
      <c r="DL157" s="8">
        <f t="shared" si="149"/>
        <v>2.9892593059936909</v>
      </c>
      <c r="DM157" s="8">
        <f t="shared" si="183"/>
        <v>-8.6562776761499376E-5</v>
      </c>
      <c r="DN157" s="8">
        <f t="shared" si="184"/>
        <v>-2.8363812502263386E-5</v>
      </c>
      <c r="DO157" s="8"/>
      <c r="DP157" s="32">
        <v>24773.23</v>
      </c>
      <c r="DQ157" s="32">
        <v>19.14</v>
      </c>
      <c r="DR157" s="32">
        <v>134.33870000000002</v>
      </c>
      <c r="DS157" s="8">
        <f t="shared" si="150"/>
        <v>7.0187408568443059</v>
      </c>
      <c r="DT157" s="8">
        <f t="shared" si="185"/>
        <v>4.1247336941001972E-4</v>
      </c>
      <c r="DU157" s="8">
        <f t="shared" si="186"/>
        <v>5.8234992301287036E-5</v>
      </c>
      <c r="DV157" s="8"/>
      <c r="DW157" s="32">
        <v>4437.76</v>
      </c>
      <c r="DX157" s="32">
        <v>50.32</v>
      </c>
      <c r="DY157" s="32">
        <v>112.6581</v>
      </c>
      <c r="DZ157" s="8">
        <f t="shared" si="151"/>
        <v>2.2388334658187601</v>
      </c>
      <c r="EA157" s="8">
        <f t="shared" si="187"/>
        <v>-14.971877601265161</v>
      </c>
      <c r="EB157" s="8">
        <f t="shared" si="188"/>
        <v>-6.3732511033979247</v>
      </c>
      <c r="EC157" s="8"/>
      <c r="ED157" s="32" t="s">
        <v>1</v>
      </c>
      <c r="EE157" s="32" t="s">
        <v>1</v>
      </c>
      <c r="EF157" s="32" t="e">
        <v>#VALUE!</v>
      </c>
      <c r="EG157" s="8" t="e">
        <f t="shared" si="152"/>
        <v>#VALUE!</v>
      </c>
      <c r="EH157" s="8" t="e">
        <f t="shared" si="189"/>
        <v>#VALUE!</v>
      </c>
      <c r="EI157" s="8" t="e">
        <f t="shared" si="190"/>
        <v>#VALUE!</v>
      </c>
      <c r="EJ157" s="8"/>
      <c r="EK157" s="32">
        <v>1037.77</v>
      </c>
      <c r="EL157" s="32">
        <v>31.651800000000001</v>
      </c>
      <c r="EM157" s="32">
        <v>97.351880000000008</v>
      </c>
      <c r="EN157" s="8">
        <f t="shared" si="153"/>
        <v>3.0757138614549571</v>
      </c>
      <c r="EO157" s="8">
        <f t="shared" si="191"/>
        <v>5.9581824343781853E-4</v>
      </c>
      <c r="EP157" s="8">
        <f t="shared" si="192"/>
        <v>1.9459858251535955E-4</v>
      </c>
      <c r="EQ157" s="8"/>
      <c r="ER157" s="33">
        <v>1570.06</v>
      </c>
      <c r="ES157" s="33">
        <v>22.42</v>
      </c>
      <c r="ET157" s="33">
        <v>28.527249999999999</v>
      </c>
      <c r="EU157" s="1">
        <f t="shared" si="154"/>
        <v>1.2724018733273861</v>
      </c>
      <c r="EV157" s="1">
        <f t="shared" si="193"/>
        <v>8.924842002142295E-6</v>
      </c>
      <c r="EW157" s="1">
        <f t="shared" si="194"/>
        <v>6.9230769220718358E-6</v>
      </c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  <c r="IE157" s="29"/>
      <c r="IF157" s="29"/>
      <c r="IG157" s="29"/>
      <c r="IH157" s="29"/>
      <c r="II157" s="29"/>
      <c r="IJ157" s="29"/>
      <c r="IK157" s="29"/>
      <c r="IL157" s="29"/>
      <c r="IM157" s="29"/>
      <c r="IN157" s="29"/>
      <c r="IO157" s="29"/>
      <c r="IP157" s="29"/>
      <c r="IQ157" s="29"/>
      <c r="IR157" s="29"/>
      <c r="IS157" s="29"/>
      <c r="IT157" s="29"/>
    </row>
    <row r="158" spans="1:254" s="30" customFormat="1" ht="16.5" x14ac:dyDescent="0.3">
      <c r="A158" s="4">
        <v>37894</v>
      </c>
      <c r="B158" s="1">
        <v>29.810000000000002</v>
      </c>
      <c r="C158" s="8">
        <f t="shared" si="132"/>
        <v>10.040855417645085</v>
      </c>
      <c r="D158" s="1">
        <v>299.31790000000001</v>
      </c>
      <c r="E158" s="2">
        <f t="shared" si="130"/>
        <v>39.494771820629843</v>
      </c>
      <c r="F158" s="8">
        <f t="shared" si="155"/>
        <v>-0.65363654501273361</v>
      </c>
      <c r="G158" s="26">
        <f t="shared" si="156"/>
        <v>-0.65627839026032708</v>
      </c>
      <c r="H158" s="1">
        <v>5123.3</v>
      </c>
      <c r="I158" s="1"/>
      <c r="J158" s="1">
        <v>27.8</v>
      </c>
      <c r="K158" s="8">
        <f t="shared" si="133"/>
        <v>10.813978417266188</v>
      </c>
      <c r="L158" s="1">
        <v>300.62860000000006</v>
      </c>
      <c r="M158" s="2">
        <f t="shared" si="157"/>
        <v>27.889494541395351</v>
      </c>
      <c r="N158" s="8">
        <f t="shared" si="158"/>
        <v>-1.1022320607054326E-4</v>
      </c>
      <c r="O158" s="26">
        <f t="shared" si="159"/>
        <v>-1.128205128466675E-4</v>
      </c>
      <c r="P158" s="1">
        <v>28684.66</v>
      </c>
      <c r="Q158" s="1"/>
      <c r="R158" s="1">
        <v>3440.7000000000003</v>
      </c>
      <c r="S158" s="1">
        <v>21.48</v>
      </c>
      <c r="T158" s="1">
        <v>105.5861</v>
      </c>
      <c r="U158" s="2">
        <f t="shared" si="131"/>
        <v>4.9155540037243952</v>
      </c>
      <c r="V158" s="2">
        <f t="shared" si="160"/>
        <v>2.6920714559306423E-4</v>
      </c>
      <c r="W158" s="2">
        <f t="shared" si="134"/>
        <v>5.441176471232545E-5</v>
      </c>
      <c r="X158" s="1"/>
      <c r="Y158" s="31">
        <v>45.830000000000005</v>
      </c>
      <c r="Z158" s="1">
        <v>79.084500000000006</v>
      </c>
      <c r="AA158" s="2">
        <f t="shared" si="135"/>
        <v>1.7256054985817149</v>
      </c>
      <c r="AB158" s="2">
        <f t="shared" si="161"/>
        <v>5.0604131002057677E-5</v>
      </c>
      <c r="AC158" s="2">
        <f t="shared" si="162"/>
        <v>2.974405028144389E-5</v>
      </c>
      <c r="AD158" s="1">
        <v>6394.63</v>
      </c>
      <c r="AE158" s="1"/>
      <c r="AF158" s="32">
        <v>1446.77</v>
      </c>
      <c r="AG158" s="32">
        <v>995.97</v>
      </c>
      <c r="AH158" s="32">
        <v>9207.6460000000006</v>
      </c>
      <c r="AI158" s="32"/>
      <c r="AJ158" s="32">
        <v>2318.7600000000002</v>
      </c>
      <c r="AK158" s="32">
        <v>19.36</v>
      </c>
      <c r="AL158" s="32">
        <v>59.031260000000003</v>
      </c>
      <c r="AM158" s="7">
        <f t="shared" si="136"/>
        <v>3.0491353305785127</v>
      </c>
      <c r="AN158" s="7">
        <f t="shared" si="163"/>
        <v>-0.23396080163153635</v>
      </c>
      <c r="AO158" s="7">
        <f t="shared" si="164"/>
        <v>-7.5567977922726515E-2</v>
      </c>
      <c r="AP158" s="7"/>
      <c r="AQ158" s="32">
        <v>6720.14</v>
      </c>
      <c r="AR158" s="32">
        <v>36.6</v>
      </c>
      <c r="AS158" s="32">
        <v>241.91839999999999</v>
      </c>
      <c r="AT158" s="32">
        <f t="shared" si="137"/>
        <v>6.6097923497267752</v>
      </c>
      <c r="AU158" s="32">
        <f t="shared" si="165"/>
        <v>-6.6582685772747814</v>
      </c>
      <c r="AV158" s="32">
        <f t="shared" si="166"/>
        <v>-0.99036339522546513</v>
      </c>
      <c r="AW158" s="32"/>
      <c r="AX158" s="32">
        <v>315.86</v>
      </c>
      <c r="AY158" s="32">
        <v>1.48</v>
      </c>
      <c r="AZ158" s="32">
        <v>7.5110100000000006</v>
      </c>
      <c r="BA158" s="8">
        <f t="shared" si="138"/>
        <v>5.0750067567567569</v>
      </c>
      <c r="BB158" s="8">
        <f t="shared" si="167"/>
        <v>-1.987872510273634E-5</v>
      </c>
      <c r="BC158" s="8">
        <f t="shared" si="168"/>
        <v>-3.7461300304020284E-6</v>
      </c>
      <c r="BD158" s="8"/>
      <c r="BE158" s="32">
        <v>99118.94</v>
      </c>
      <c r="BF158" s="32">
        <v>55.85</v>
      </c>
      <c r="BG158" s="32">
        <v>244.0196</v>
      </c>
      <c r="BH158" s="8">
        <f t="shared" si="139"/>
        <v>4.3691960608773499</v>
      </c>
      <c r="BI158" s="8">
        <f t="shared" si="169"/>
        <v>-2.4457452553694559</v>
      </c>
      <c r="BJ158" s="8">
        <f t="shared" si="170"/>
        <v>-0.54299100895722496</v>
      </c>
      <c r="BK158" s="8"/>
      <c r="BL158" s="32">
        <v>3212.71</v>
      </c>
      <c r="BM158" s="32">
        <v>35.725000000000001</v>
      </c>
      <c r="BN158" s="32">
        <v>76.363500000000002</v>
      </c>
      <c r="BO158" s="8">
        <f t="shared" si="140"/>
        <v>2.1375367389783064</v>
      </c>
      <c r="BP158" s="8">
        <f t="shared" si="171"/>
        <v>4.4630133573890499E-5</v>
      </c>
      <c r="BQ158" s="8">
        <f t="shared" si="172"/>
        <v>2.0673802670234664E-5</v>
      </c>
      <c r="BR158" s="8"/>
      <c r="BS158" s="32">
        <v>68172.63</v>
      </c>
      <c r="BT158" s="32">
        <v>27.52</v>
      </c>
      <c r="BU158" s="32">
        <v>179.1551</v>
      </c>
      <c r="BV158" s="8">
        <f t="shared" si="141"/>
        <v>6.5099963662790703</v>
      </c>
      <c r="BW158" s="8">
        <f t="shared" si="173"/>
        <v>-2.4837748113161331E-5</v>
      </c>
      <c r="BX158" s="8">
        <f t="shared" si="174"/>
        <v>-3.7425673466984222E-6</v>
      </c>
      <c r="BY158" s="8"/>
      <c r="BZ158" s="32">
        <v>3233.25</v>
      </c>
      <c r="CA158" s="32">
        <v>46.410000000000004</v>
      </c>
      <c r="CB158" s="32">
        <v>120.36210000000001</v>
      </c>
      <c r="CC158" s="8">
        <f t="shared" si="142"/>
        <v>2.5934518422753716</v>
      </c>
      <c r="CD158" s="8">
        <f t="shared" si="175"/>
        <v>3.8808953154027277E-2</v>
      </c>
      <c r="CE158" s="8">
        <f t="shared" si="176"/>
        <v>1.5424619085820268E-2</v>
      </c>
      <c r="CF158" s="8"/>
      <c r="CG158" s="32">
        <v>1045.18</v>
      </c>
      <c r="CH158" s="32">
        <v>22.25</v>
      </c>
      <c r="CI158" s="8">
        <f t="shared" si="143"/>
        <v>3.3235815730337079</v>
      </c>
      <c r="CJ158" s="32">
        <v>73.949690000000004</v>
      </c>
      <c r="CK158" s="8">
        <f t="shared" si="144"/>
        <v>-1.2073628018243188E-5</v>
      </c>
      <c r="CL158" s="26">
        <f t="shared" si="145"/>
        <v>-1.2016918964463663E-5</v>
      </c>
      <c r="CM158" s="26"/>
      <c r="CN158" s="32">
        <v>3322.9700000000003</v>
      </c>
      <c r="CO158" s="32">
        <v>49.52</v>
      </c>
      <c r="CP158" s="32">
        <v>146.97620000000001</v>
      </c>
      <c r="CQ158" s="8">
        <f t="shared" si="146"/>
        <v>2.9680169628432957</v>
      </c>
      <c r="CR158" s="8">
        <f t="shared" si="177"/>
        <v>2.4031655179130099E-4</v>
      </c>
      <c r="CS158" s="8">
        <f t="shared" si="178"/>
        <v>8.0919725700429046E-5</v>
      </c>
      <c r="CT158" s="8"/>
      <c r="CU158" s="32">
        <v>17777.82</v>
      </c>
      <c r="CV158" s="32">
        <v>11.25</v>
      </c>
      <c r="CW158" s="32">
        <v>58.799709999999997</v>
      </c>
      <c r="CX158" s="8">
        <f t="shared" si="147"/>
        <v>5.2266408888888884</v>
      </c>
      <c r="CY158" s="8">
        <f t="shared" si="179"/>
        <v>-0.44885831507912988</v>
      </c>
      <c r="CZ158" s="8">
        <f t="shared" si="180"/>
        <v>-8.0185752143412614E-2</v>
      </c>
      <c r="DA158" s="8"/>
      <c r="DB158" s="32">
        <v>7342.1</v>
      </c>
      <c r="DC158" s="32">
        <v>30.380000000000003</v>
      </c>
      <c r="DD158" s="32">
        <v>236.54530000000003</v>
      </c>
      <c r="DE158" s="8">
        <f t="shared" si="148"/>
        <v>7.7862179065174457</v>
      </c>
      <c r="DF158" s="8">
        <f t="shared" si="181"/>
        <v>-4.7262387540397644E-4</v>
      </c>
      <c r="DG158" s="8">
        <f t="shared" si="182"/>
        <v>-6.1163101597205838E-5</v>
      </c>
      <c r="DH158" s="8"/>
      <c r="DI158" s="32">
        <v>2859.7400000000002</v>
      </c>
      <c r="DJ158" s="32">
        <v>39.020000000000003</v>
      </c>
      <c r="DK158" s="32">
        <v>116.6409</v>
      </c>
      <c r="DL158" s="8">
        <f t="shared" si="149"/>
        <v>2.9892593541773449</v>
      </c>
      <c r="DM158" s="8">
        <f t="shared" si="183"/>
        <v>5.6637548317646006E-6</v>
      </c>
      <c r="DN158" s="8">
        <f t="shared" si="184"/>
        <v>1.8801261663092816E-6</v>
      </c>
      <c r="DO158" s="8"/>
      <c r="DP158" s="32">
        <v>25355.670000000002</v>
      </c>
      <c r="DQ158" s="32">
        <v>19.59</v>
      </c>
      <c r="DR158" s="32">
        <v>136.10839999999999</v>
      </c>
      <c r="DS158" s="8">
        <f t="shared" si="150"/>
        <v>6.9478509443593666</v>
      </c>
      <c r="DT158" s="8">
        <f t="shared" si="185"/>
        <v>-9.585985625402822</v>
      </c>
      <c r="DU158" s="8">
        <f t="shared" si="186"/>
        <v>-1.3887333855799602</v>
      </c>
      <c r="DV158" s="8"/>
      <c r="DW158" s="32">
        <v>4496.8</v>
      </c>
      <c r="DX158" s="32">
        <v>50.620000000000005</v>
      </c>
      <c r="DY158" s="32">
        <v>113.32980000000001</v>
      </c>
      <c r="DZ158" s="8">
        <f t="shared" si="151"/>
        <v>2.23883445278546</v>
      </c>
      <c r="EA158" s="8">
        <f t="shared" si="187"/>
        <v>1.1152126594275667E-4</v>
      </c>
      <c r="EB158" s="8">
        <f t="shared" si="188"/>
        <v>4.9960254374981083E-5</v>
      </c>
      <c r="EC158" s="8"/>
      <c r="ED158" s="32" t="s">
        <v>1</v>
      </c>
      <c r="EE158" s="32" t="s">
        <v>1</v>
      </c>
      <c r="EF158" s="32" t="e">
        <v>#VALUE!</v>
      </c>
      <c r="EG158" s="8" t="e">
        <f t="shared" si="152"/>
        <v>#VALUE!</v>
      </c>
      <c r="EH158" s="8" t="e">
        <f t="shared" si="189"/>
        <v>#VALUE!</v>
      </c>
      <c r="EI158" s="8" t="e">
        <f t="shared" si="190"/>
        <v>#VALUE!</v>
      </c>
      <c r="EJ158" s="8"/>
      <c r="EK158" s="32">
        <v>953.15</v>
      </c>
      <c r="EL158" s="32">
        <v>29.071000000000002</v>
      </c>
      <c r="EM158" s="32">
        <v>89.584559999999996</v>
      </c>
      <c r="EN158" s="8">
        <f t="shared" si="153"/>
        <v>3.0815782050841043</v>
      </c>
      <c r="EO158" s="8">
        <f t="shared" si="191"/>
        <v>0.54812976048473161</v>
      </c>
      <c r="EP158" s="8">
        <f t="shared" si="192"/>
        <v>0.17048233364294063</v>
      </c>
      <c r="EQ158" s="8"/>
      <c r="ER158" s="33">
        <v>1648.49</v>
      </c>
      <c r="ES158" s="33">
        <v>23.540000000000003</v>
      </c>
      <c r="ET158" s="33">
        <v>29.876110000000001</v>
      </c>
      <c r="EU158" s="1">
        <f t="shared" si="154"/>
        <v>1.2691635514018691</v>
      </c>
      <c r="EV158" s="1">
        <f t="shared" si="193"/>
        <v>-9.4564440605930819E-2</v>
      </c>
      <c r="EW158" s="1">
        <f t="shared" si="194"/>
        <v>-7.623009812666881E-2</v>
      </c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9"/>
      <c r="HJ158" s="29"/>
      <c r="HK158" s="29"/>
      <c r="HL158" s="29"/>
      <c r="HM158" s="29"/>
      <c r="HN158" s="29"/>
      <c r="HO158" s="29"/>
      <c r="HP158" s="29"/>
      <c r="HQ158" s="29"/>
      <c r="HR158" s="29"/>
      <c r="HS158" s="29"/>
      <c r="HT158" s="29"/>
      <c r="HU158" s="29"/>
      <c r="HV158" s="29"/>
      <c r="HW158" s="29"/>
      <c r="HX158" s="29"/>
      <c r="HY158" s="29"/>
      <c r="HZ158" s="29"/>
      <c r="IA158" s="29"/>
      <c r="IB158" s="29"/>
      <c r="IC158" s="29"/>
      <c r="ID158" s="29"/>
      <c r="IE158" s="29"/>
      <c r="IF158" s="29"/>
      <c r="IG158" s="29"/>
      <c r="IH158" s="29"/>
      <c r="II158" s="29"/>
      <c r="IJ158" s="29"/>
      <c r="IK158" s="29"/>
      <c r="IL158" s="29"/>
      <c r="IM158" s="29"/>
      <c r="IN158" s="29"/>
      <c r="IO158" s="29"/>
      <c r="IP158" s="29"/>
      <c r="IQ158" s="29"/>
      <c r="IR158" s="29"/>
      <c r="IS158" s="29"/>
      <c r="IT158" s="29"/>
    </row>
    <row r="159" spans="1:254" s="30" customFormat="1" ht="16.5" x14ac:dyDescent="0.3">
      <c r="A159" s="4">
        <v>37925</v>
      </c>
      <c r="B159" s="1">
        <v>29.01</v>
      </c>
      <c r="C159" s="8">
        <f t="shared" si="132"/>
        <v>10.040854877628405</v>
      </c>
      <c r="D159" s="1">
        <v>291.28520000000003</v>
      </c>
      <c r="E159" s="2">
        <f t="shared" si="130"/>
        <v>38.434881480884293</v>
      </c>
      <c r="F159" s="8">
        <f t="shared" si="155"/>
        <v>1.5881890566493698E-5</v>
      </c>
      <c r="G159" s="26">
        <f t="shared" si="156"/>
        <v>1.5665883893234422E-5</v>
      </c>
      <c r="H159" s="1">
        <v>4985.8100000000004</v>
      </c>
      <c r="I159" s="1"/>
      <c r="J159" s="1">
        <v>26.14</v>
      </c>
      <c r="K159" s="8">
        <f t="shared" si="133"/>
        <v>10.812467482785003</v>
      </c>
      <c r="L159" s="1">
        <v>282.6379</v>
      </c>
      <c r="M159" s="2">
        <f t="shared" si="157"/>
        <v>26.368500055813957</v>
      </c>
      <c r="N159" s="8">
        <f t="shared" si="158"/>
        <v>4.0749902957571429E-2</v>
      </c>
      <c r="O159" s="26">
        <f t="shared" si="159"/>
        <v>3.9495827338171807E-2</v>
      </c>
      <c r="P159" s="1">
        <v>27120.3</v>
      </c>
      <c r="Q159" s="1"/>
      <c r="R159" s="1">
        <v>3716.2200000000003</v>
      </c>
      <c r="S159" s="1">
        <v>23.200000000000003</v>
      </c>
      <c r="T159" s="1">
        <v>113.7501</v>
      </c>
      <c r="U159" s="2">
        <f t="shared" si="131"/>
        <v>4.9030215517241373</v>
      </c>
      <c r="V159" s="2">
        <f t="shared" si="160"/>
        <v>-1.374410199209481</v>
      </c>
      <c r="W159" s="2">
        <f t="shared" si="134"/>
        <v>-0.29075288640597741</v>
      </c>
      <c r="X159" s="1"/>
      <c r="Y159" s="31">
        <v>47.82</v>
      </c>
      <c r="Z159" s="1">
        <v>82.094809999999995</v>
      </c>
      <c r="AA159" s="2">
        <f t="shared" si="135"/>
        <v>1.716746340443329</v>
      </c>
      <c r="AB159" s="2">
        <f t="shared" si="161"/>
        <v>-0.71395649796296123</v>
      </c>
      <c r="AC159" s="2">
        <f t="shared" si="162"/>
        <v>-0.42364494217762161</v>
      </c>
      <c r="AD159" s="1">
        <v>6672.29</v>
      </c>
      <c r="AE159" s="1"/>
      <c r="AF159" s="32">
        <v>1528.6200000000001</v>
      </c>
      <c r="AG159" s="32">
        <v>1050.71</v>
      </c>
      <c r="AH159" s="32">
        <v>9715.768</v>
      </c>
      <c r="AI159" s="32"/>
      <c r="AJ159" s="32">
        <v>2672.08</v>
      </c>
      <c r="AK159" s="32">
        <v>22.310000000000002</v>
      </c>
      <c r="AL159" s="32">
        <v>68.026250000000005</v>
      </c>
      <c r="AM159" s="7">
        <f t="shared" si="136"/>
        <v>3.0491371582250113</v>
      </c>
      <c r="AN159" s="7">
        <f t="shared" si="163"/>
        <v>1.1610810663532155E-4</v>
      </c>
      <c r="AO159" s="7">
        <f t="shared" si="164"/>
        <v>4.0774793379938501E-5</v>
      </c>
      <c r="AP159" s="7"/>
      <c r="AQ159" s="32">
        <v>6716.47</v>
      </c>
      <c r="AR159" s="32">
        <v>36.58</v>
      </c>
      <c r="AS159" s="32">
        <v>241.78630000000001</v>
      </c>
      <c r="AT159" s="32">
        <f t="shared" si="137"/>
        <v>6.6097949699289238</v>
      </c>
      <c r="AU159" s="32">
        <f t="shared" si="165"/>
        <v>6.3370204711018217E-4</v>
      </c>
      <c r="AV159" s="32">
        <f t="shared" si="166"/>
        <v>9.584699457187984E-5</v>
      </c>
      <c r="AW159" s="32"/>
      <c r="AX159" s="32">
        <v>348.94</v>
      </c>
      <c r="AY159" s="32">
        <v>1.635</v>
      </c>
      <c r="AZ159" s="32">
        <v>8.2976399999999995</v>
      </c>
      <c r="BA159" s="8">
        <f t="shared" si="138"/>
        <v>5.0750091743119263</v>
      </c>
      <c r="BB159" s="8">
        <f t="shared" si="167"/>
        <v>1.9109141764266812E-5</v>
      </c>
      <c r="BC159" s="8">
        <f t="shared" si="168"/>
        <v>3.9527027007046911E-6</v>
      </c>
      <c r="BD159" s="8"/>
      <c r="BE159" s="32">
        <v>104785.60000000001</v>
      </c>
      <c r="BF159" s="32">
        <v>58.95</v>
      </c>
      <c r="BG159" s="32">
        <v>257.5641</v>
      </c>
      <c r="BH159" s="8">
        <f t="shared" si="139"/>
        <v>4.3691959287531805</v>
      </c>
      <c r="BI159" s="8">
        <f t="shared" si="169"/>
        <v>-3.3135664869280657E-5</v>
      </c>
      <c r="BJ159" s="8">
        <f t="shared" si="170"/>
        <v>-7.7887197686976606E-6</v>
      </c>
      <c r="BK159" s="8"/>
      <c r="BL159" s="32">
        <v>3340.86</v>
      </c>
      <c r="BM159" s="32">
        <v>37.15</v>
      </c>
      <c r="BN159" s="32">
        <v>79.409499999999994</v>
      </c>
      <c r="BO159" s="8">
        <f t="shared" si="140"/>
        <v>2.137537012113055</v>
      </c>
      <c r="BP159" s="8">
        <f t="shared" si="171"/>
        <v>2.1273509596541727E-5</v>
      </c>
      <c r="BQ159" s="8">
        <f t="shared" si="172"/>
        <v>1.014695590795256E-5</v>
      </c>
      <c r="BR159" s="8"/>
      <c r="BS159" s="32">
        <v>81623.81</v>
      </c>
      <c r="BT159" s="32">
        <v>32.950000000000003</v>
      </c>
      <c r="BU159" s="32">
        <v>215.22930000000002</v>
      </c>
      <c r="BV159" s="8">
        <f t="shared" si="141"/>
        <v>6.5319969650986343</v>
      </c>
      <c r="BW159" s="8">
        <f t="shared" si="173"/>
        <v>4.3383464825472196</v>
      </c>
      <c r="BX159" s="8">
        <f t="shared" si="174"/>
        <v>0.72491973110463448</v>
      </c>
      <c r="BY159" s="8"/>
      <c r="BZ159" s="32">
        <v>3440.14</v>
      </c>
      <c r="CA159" s="32">
        <v>49.145000000000003</v>
      </c>
      <c r="CB159" s="32">
        <v>127.4551</v>
      </c>
      <c r="CC159" s="8">
        <f t="shared" si="142"/>
        <v>2.5934499949130125</v>
      </c>
      <c r="CD159" s="8">
        <f t="shared" si="175"/>
        <v>-2.2890408360709885E-4</v>
      </c>
      <c r="CE159" s="8">
        <f t="shared" si="176"/>
        <v>-9.0788623154480774E-5</v>
      </c>
      <c r="CF159" s="8"/>
      <c r="CG159" s="32">
        <v>1145.8800000000001</v>
      </c>
      <c r="CH159" s="32">
        <v>23.98</v>
      </c>
      <c r="CI159" s="8">
        <f t="shared" si="143"/>
        <v>3.3106676396997496</v>
      </c>
      <c r="CJ159" s="32">
        <v>79.389809999999997</v>
      </c>
      <c r="CK159" s="8">
        <f t="shared" si="144"/>
        <v>0.29850556901444597</v>
      </c>
      <c r="CL159" s="26">
        <f t="shared" si="145"/>
        <v>0.30967612134832034</v>
      </c>
      <c r="CM159" s="26"/>
      <c r="CN159" s="32">
        <v>3377.32</v>
      </c>
      <c r="CO159" s="32">
        <v>50.330000000000005</v>
      </c>
      <c r="CP159" s="32">
        <v>149.38639999999998</v>
      </c>
      <c r="CQ159" s="8">
        <f t="shared" si="146"/>
        <v>2.9681382873037943</v>
      </c>
      <c r="CR159" s="8">
        <f t="shared" si="177"/>
        <v>1.7978016278467328E-2</v>
      </c>
      <c r="CS159" s="8">
        <f t="shared" si="178"/>
        <v>6.1062600968999625E-3</v>
      </c>
      <c r="CT159" s="8"/>
      <c r="CU159" s="32">
        <v>18915.600000000002</v>
      </c>
      <c r="CV159" s="32">
        <v>11.97</v>
      </c>
      <c r="CW159" s="32">
        <v>62.562919999999998</v>
      </c>
      <c r="CX159" s="8">
        <f t="shared" si="147"/>
        <v>5.2266432748538003</v>
      </c>
      <c r="CY159" s="8">
        <f t="shared" si="179"/>
        <v>1.447834883959042E-4</v>
      </c>
      <c r="CZ159" s="8">
        <f t="shared" si="180"/>
        <v>2.8559999997845864E-5</v>
      </c>
      <c r="DA159" s="8"/>
      <c r="DB159" s="32">
        <v>7636.95</v>
      </c>
      <c r="DC159" s="32">
        <v>31.6</v>
      </c>
      <c r="DD159" s="32">
        <v>246.0445</v>
      </c>
      <c r="DE159" s="8">
        <f t="shared" si="148"/>
        <v>7.7862183544303791</v>
      </c>
      <c r="DF159" s="8">
        <f t="shared" si="181"/>
        <v>1.0807910647588859E-4</v>
      </c>
      <c r="DG159" s="8">
        <f t="shared" si="182"/>
        <v>1.415404870286352E-5</v>
      </c>
      <c r="DH159" s="8"/>
      <c r="DI159" s="32">
        <v>2775.09</v>
      </c>
      <c r="DJ159" s="32">
        <v>37.865000000000002</v>
      </c>
      <c r="DK159" s="32">
        <v>112.51990000000001</v>
      </c>
      <c r="DL159" s="8">
        <f t="shared" si="149"/>
        <v>2.9716070249570845</v>
      </c>
      <c r="DM159" s="8">
        <f t="shared" si="183"/>
        <v>-2.0226109429891235</v>
      </c>
      <c r="DN159" s="8">
        <f t="shared" si="184"/>
        <v>-0.66840544592515494</v>
      </c>
      <c r="DO159" s="8"/>
      <c r="DP159" s="32">
        <v>27090.05</v>
      </c>
      <c r="DQ159" s="32">
        <v>20.93</v>
      </c>
      <c r="DR159" s="32">
        <v>145.41849999999999</v>
      </c>
      <c r="DS159" s="8">
        <f t="shared" si="150"/>
        <v>6.9478499761108452</v>
      </c>
      <c r="DT159" s="8">
        <f t="shared" si="185"/>
        <v>-1.3629400232406571E-4</v>
      </c>
      <c r="DU159" s="8">
        <f t="shared" si="186"/>
        <v>-2.0265441552425045E-5</v>
      </c>
      <c r="DV159" s="8"/>
      <c r="DW159" s="32">
        <v>3930.9300000000003</v>
      </c>
      <c r="DX159" s="32">
        <v>44.25</v>
      </c>
      <c r="DY159" s="32">
        <v>98.456059999999994</v>
      </c>
      <c r="DZ159" s="8">
        <f t="shared" si="151"/>
        <v>2.2249957062146892</v>
      </c>
      <c r="EA159" s="8">
        <f t="shared" si="187"/>
        <v>-1.46542542190637</v>
      </c>
      <c r="EB159" s="8">
        <f t="shared" si="188"/>
        <v>-0.61236453575662608</v>
      </c>
      <c r="EC159" s="8"/>
      <c r="ED159" s="32" t="s">
        <v>1</v>
      </c>
      <c r="EE159" s="32" t="s">
        <v>1</v>
      </c>
      <c r="EF159" s="32" t="e">
        <v>#VALUE!</v>
      </c>
      <c r="EG159" s="8" t="e">
        <f t="shared" si="152"/>
        <v>#VALUE!</v>
      </c>
      <c r="EH159" s="8" t="e">
        <f t="shared" si="189"/>
        <v>#VALUE!</v>
      </c>
      <c r="EI159" s="8" t="e">
        <f t="shared" si="190"/>
        <v>#VALUE!</v>
      </c>
      <c r="EJ159" s="8"/>
      <c r="EK159" s="32">
        <v>998.87</v>
      </c>
      <c r="EL159" s="32">
        <v>30.110500000000002</v>
      </c>
      <c r="EM159" s="32">
        <v>92.787940000000006</v>
      </c>
      <c r="EN159" s="8">
        <f t="shared" si="153"/>
        <v>3.0815808438916656</v>
      </c>
      <c r="EO159" s="8">
        <f t="shared" si="191"/>
        <v>2.4062296599118571E-4</v>
      </c>
      <c r="EP159" s="8">
        <f t="shared" si="192"/>
        <v>7.9455815079398917E-5</v>
      </c>
      <c r="EQ159" s="8"/>
      <c r="ER159" s="33">
        <v>1750.74</v>
      </c>
      <c r="ES159" s="33">
        <v>25</v>
      </c>
      <c r="ET159" s="33">
        <v>31.729100000000003</v>
      </c>
      <c r="EU159" s="1">
        <f t="shared" si="154"/>
        <v>1.2691640000000002</v>
      </c>
      <c r="EV159" s="1">
        <f t="shared" si="193"/>
        <v>1.3817991035593886E-5</v>
      </c>
      <c r="EW159" s="1">
        <f t="shared" si="194"/>
        <v>1.1214953279603534E-5</v>
      </c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9"/>
      <c r="IB159" s="29"/>
      <c r="IC159" s="29"/>
      <c r="ID159" s="29"/>
      <c r="IE159" s="29"/>
      <c r="IF159" s="29"/>
      <c r="IG159" s="29"/>
      <c r="IH159" s="29"/>
      <c r="II159" s="29"/>
      <c r="IJ159" s="29"/>
      <c r="IK159" s="29"/>
      <c r="IL159" s="29"/>
      <c r="IM159" s="29"/>
      <c r="IN159" s="29"/>
      <c r="IO159" s="29"/>
      <c r="IP159" s="29"/>
      <c r="IQ159" s="29"/>
      <c r="IR159" s="29"/>
      <c r="IS159" s="29"/>
      <c r="IT159" s="29"/>
    </row>
    <row r="160" spans="1:254" s="30" customFormat="1" ht="16.5" x14ac:dyDescent="0.3">
      <c r="A160" s="4">
        <v>37953</v>
      </c>
      <c r="B160" s="1">
        <v>28.67</v>
      </c>
      <c r="C160" s="8">
        <f t="shared" si="132"/>
        <v>10.040854551796301</v>
      </c>
      <c r="D160" s="1">
        <v>287.87129999999996</v>
      </c>
      <c r="E160" s="2">
        <f t="shared" si="130"/>
        <v>37.984453140268009</v>
      </c>
      <c r="F160" s="8">
        <f t="shared" si="155"/>
        <v>9.3969978911445666E-6</v>
      </c>
      <c r="G160" s="26">
        <f t="shared" si="156"/>
        <v>9.3416064284035372E-6</v>
      </c>
      <c r="H160" s="1">
        <v>4927.38</v>
      </c>
      <c r="I160" s="1"/>
      <c r="J160" s="1">
        <v>25.71</v>
      </c>
      <c r="K160" s="8">
        <f t="shared" si="133"/>
        <v>10.812462077012835</v>
      </c>
      <c r="L160" s="1">
        <v>277.98840000000001</v>
      </c>
      <c r="M160" s="2">
        <f t="shared" si="157"/>
        <v>25.934727471627912</v>
      </c>
      <c r="N160" s="8">
        <f t="shared" si="158"/>
        <v>1.401446434470266E-4</v>
      </c>
      <c r="O160" s="26">
        <f t="shared" si="159"/>
        <v>1.3898240245513449E-4</v>
      </c>
      <c r="P160" s="1">
        <v>26674.16</v>
      </c>
      <c r="Q160" s="1"/>
      <c r="R160" s="1">
        <v>3741.77</v>
      </c>
      <c r="S160" s="1">
        <v>23.25</v>
      </c>
      <c r="T160" s="1">
        <v>113.9953</v>
      </c>
      <c r="U160" s="2">
        <f t="shared" si="131"/>
        <v>4.9030236559139784</v>
      </c>
      <c r="V160" s="2">
        <f t="shared" si="160"/>
        <v>2.3960977851117545E-4</v>
      </c>
      <c r="W160" s="2">
        <f t="shared" si="134"/>
        <v>4.8922413810104093E-5</v>
      </c>
      <c r="X160" s="1"/>
      <c r="Y160" s="31">
        <v>48.120000000000005</v>
      </c>
      <c r="Z160" s="1">
        <v>82.609809999999996</v>
      </c>
      <c r="AA160" s="2">
        <f t="shared" si="135"/>
        <v>1.7167458437240231</v>
      </c>
      <c r="AB160" s="2">
        <f t="shared" si="161"/>
        <v>-4.0905982263211865E-5</v>
      </c>
      <c r="AC160" s="2">
        <f t="shared" si="162"/>
        <v>-2.3902132997744019E-5</v>
      </c>
      <c r="AD160" s="1">
        <v>6714.1500000000005</v>
      </c>
      <c r="AE160" s="1"/>
      <c r="AF160" s="32">
        <v>1542.07</v>
      </c>
      <c r="AG160" s="32">
        <v>1058.2</v>
      </c>
      <c r="AH160" s="32">
        <v>9793.7549999999992</v>
      </c>
      <c r="AI160" s="32"/>
      <c r="AJ160" s="32">
        <v>2603.81</v>
      </c>
      <c r="AK160" s="32">
        <v>21.740000000000002</v>
      </c>
      <c r="AL160" s="32">
        <v>66.28819</v>
      </c>
      <c r="AM160" s="7">
        <f t="shared" si="136"/>
        <v>3.0491347746090152</v>
      </c>
      <c r="AN160" s="7">
        <f t="shared" si="163"/>
        <v>-1.6007702384813718E-4</v>
      </c>
      <c r="AO160" s="7">
        <f t="shared" si="164"/>
        <v>-5.1819811745845712E-5</v>
      </c>
      <c r="AP160" s="7"/>
      <c r="AQ160" s="32">
        <v>6693.43</v>
      </c>
      <c r="AR160" s="32">
        <v>36.200000000000003</v>
      </c>
      <c r="AS160" s="32">
        <v>239.27459999999999</v>
      </c>
      <c r="AT160" s="32">
        <f t="shared" si="137"/>
        <v>6.6097955801104966</v>
      </c>
      <c r="AU160" s="32">
        <f t="shared" si="165"/>
        <v>1.4676724829314409E-4</v>
      </c>
      <c r="AV160" s="32">
        <f t="shared" si="166"/>
        <v>2.2088572940059947E-5</v>
      </c>
      <c r="AW160" s="32"/>
      <c r="AX160" s="32">
        <v>318.75</v>
      </c>
      <c r="AY160" s="32">
        <v>1.4936</v>
      </c>
      <c r="AZ160" s="32">
        <v>7.5798800000000002</v>
      </c>
      <c r="BA160" s="8">
        <f t="shared" si="138"/>
        <v>5.0749062667380826</v>
      </c>
      <c r="BB160" s="8">
        <f t="shared" si="167"/>
        <v>-8.1695853092725475E-4</v>
      </c>
      <c r="BC160" s="8">
        <f t="shared" si="168"/>
        <v>-1.5370275229320551E-4</v>
      </c>
      <c r="BD160" s="8"/>
      <c r="BE160" s="32">
        <v>98902</v>
      </c>
      <c r="BF160" s="32">
        <v>55.64</v>
      </c>
      <c r="BG160" s="32">
        <v>243.10210000000001</v>
      </c>
      <c r="BH160" s="8">
        <f t="shared" si="139"/>
        <v>4.3691966211358739</v>
      </c>
      <c r="BI160" s="8">
        <f t="shared" si="169"/>
        <v>1.7332630602550392E-4</v>
      </c>
      <c r="BJ160" s="8">
        <f t="shared" si="170"/>
        <v>3.8524173039178322E-5</v>
      </c>
      <c r="BK160" s="8"/>
      <c r="BL160" s="32">
        <v>3410.03</v>
      </c>
      <c r="BM160" s="32">
        <v>37.550000000000004</v>
      </c>
      <c r="BN160" s="32">
        <v>80.264499999999998</v>
      </c>
      <c r="BO160" s="8">
        <f t="shared" si="140"/>
        <v>2.1375366178428759</v>
      </c>
      <c r="BP160" s="8">
        <f t="shared" si="171"/>
        <v>-3.1477348294513866E-5</v>
      </c>
      <c r="BQ160" s="8">
        <f t="shared" si="172"/>
        <v>-1.4804845232418984E-5</v>
      </c>
      <c r="BR160" s="8"/>
      <c r="BS160" s="32">
        <v>83134.63</v>
      </c>
      <c r="BT160" s="32">
        <v>33.54</v>
      </c>
      <c r="BU160" s="32">
        <v>219.0831</v>
      </c>
      <c r="BV160" s="8">
        <f t="shared" si="141"/>
        <v>6.5319946332737029</v>
      </c>
      <c r="BW160" s="8">
        <f t="shared" si="173"/>
        <v>-5.063702411610317E-4</v>
      </c>
      <c r="BX160" s="8">
        <f t="shared" si="174"/>
        <v>-7.8209408202578601E-5</v>
      </c>
      <c r="BY160" s="8"/>
      <c r="BZ160" s="32">
        <v>3368.39</v>
      </c>
      <c r="CA160" s="32">
        <v>48.120000000000005</v>
      </c>
      <c r="CB160" s="32">
        <v>124.79690000000001</v>
      </c>
      <c r="CC160" s="8">
        <f t="shared" si="142"/>
        <v>2.5934517871986698</v>
      </c>
      <c r="CD160" s="8">
        <f t="shared" si="175"/>
        <v>2.2605382080260041E-4</v>
      </c>
      <c r="CE160" s="8">
        <f t="shared" si="176"/>
        <v>8.6244785834743709E-5</v>
      </c>
      <c r="CF160" s="8"/>
      <c r="CG160" s="32">
        <v>1112.44</v>
      </c>
      <c r="CH160" s="32">
        <v>23.28</v>
      </c>
      <c r="CI160" s="8">
        <f t="shared" si="143"/>
        <v>3.3106662371134021</v>
      </c>
      <c r="CJ160" s="32">
        <v>77.072310000000002</v>
      </c>
      <c r="CK160" s="8">
        <f t="shared" si="144"/>
        <v>3.3143115391656155E-5</v>
      </c>
      <c r="CL160" s="26">
        <f t="shared" si="145"/>
        <v>3.2652210170347473E-5</v>
      </c>
      <c r="CM160" s="26"/>
      <c r="CN160" s="32">
        <v>3323.44</v>
      </c>
      <c r="CO160" s="32">
        <v>49.300000000000004</v>
      </c>
      <c r="CP160" s="32">
        <v>146.32930000000002</v>
      </c>
      <c r="CQ160" s="8">
        <f t="shared" si="146"/>
        <v>2.9681399594320488</v>
      </c>
      <c r="CR160" s="8">
        <f t="shared" si="177"/>
        <v>2.4723728863850088E-4</v>
      </c>
      <c r="CS160" s="8">
        <f t="shared" si="178"/>
        <v>8.2435922954093854E-5</v>
      </c>
      <c r="CT160" s="8"/>
      <c r="CU160" s="32">
        <v>18994.61</v>
      </c>
      <c r="CV160" s="32">
        <v>12.020000000000001</v>
      </c>
      <c r="CW160" s="32">
        <v>62.824239999999996</v>
      </c>
      <c r="CX160" s="8">
        <f t="shared" si="147"/>
        <v>5.2266422628951741</v>
      </c>
      <c r="CY160" s="8">
        <f t="shared" si="179"/>
        <v>-6.3443309090187888E-5</v>
      </c>
      <c r="CZ160" s="8">
        <f t="shared" si="180"/>
        <v>-1.2163742695747715E-5</v>
      </c>
      <c r="DA160" s="8"/>
      <c r="DB160" s="32">
        <v>8150.6100000000006</v>
      </c>
      <c r="DC160" s="32">
        <v>33.57</v>
      </c>
      <c r="DD160" s="32">
        <v>256.19010000000003</v>
      </c>
      <c r="DE160" s="8">
        <f t="shared" si="148"/>
        <v>7.6315192135835579</v>
      </c>
      <c r="DF160" s="8">
        <f t="shared" si="181"/>
        <v>-38.847630561773464</v>
      </c>
      <c r="DG160" s="8">
        <f t="shared" si="182"/>
        <v>-5.1932501582277908</v>
      </c>
      <c r="DH160" s="8"/>
      <c r="DI160" s="32">
        <v>2764.09</v>
      </c>
      <c r="DJ160" s="32">
        <v>37.715000000000003</v>
      </c>
      <c r="DK160" s="32">
        <v>112.07419999999999</v>
      </c>
      <c r="DL160" s="8">
        <f t="shared" si="149"/>
        <v>2.9716081134826986</v>
      </c>
      <c r="DM160" s="8">
        <f t="shared" si="183"/>
        <v>1.2223821531177125E-4</v>
      </c>
      <c r="DN160" s="8">
        <f t="shared" si="184"/>
        <v>4.1053743537244891E-5</v>
      </c>
      <c r="DO160" s="8"/>
      <c r="DP160" s="32">
        <v>29381</v>
      </c>
      <c r="DQ160" s="32">
        <v>22.700000000000003</v>
      </c>
      <c r="DR160" s="32">
        <v>156.70570000000001</v>
      </c>
      <c r="DS160" s="8">
        <f t="shared" si="150"/>
        <v>6.9033348017621137</v>
      </c>
      <c r="DT160" s="8">
        <f t="shared" si="185"/>
        <v>-6.724555718985517</v>
      </c>
      <c r="DU160" s="8">
        <f t="shared" si="186"/>
        <v>-1.0104944577162023</v>
      </c>
      <c r="DV160" s="8"/>
      <c r="DW160" s="32">
        <v>3606.6800000000003</v>
      </c>
      <c r="DX160" s="32">
        <v>40.6</v>
      </c>
      <c r="DY160" s="32">
        <v>90.334810000000004</v>
      </c>
      <c r="DZ160" s="8">
        <f t="shared" si="151"/>
        <v>2.2249953201970443</v>
      </c>
      <c r="EA160" s="8">
        <f t="shared" si="187"/>
        <v>-3.6438303513668624E-5</v>
      </c>
      <c r="EB160" s="8">
        <f t="shared" si="188"/>
        <v>-1.5672316374448769E-5</v>
      </c>
      <c r="EC160" s="8"/>
      <c r="ED160" s="32" t="s">
        <v>1</v>
      </c>
      <c r="EE160" s="32" t="s">
        <v>1</v>
      </c>
      <c r="EF160" s="32" t="e">
        <v>#VALUE!</v>
      </c>
      <c r="EG160" s="8" t="e">
        <f t="shared" si="152"/>
        <v>#VALUE!</v>
      </c>
      <c r="EH160" s="8" t="e">
        <f t="shared" si="189"/>
        <v>#VALUE!</v>
      </c>
      <c r="EI160" s="8" t="e">
        <f t="shared" si="190"/>
        <v>#VALUE!</v>
      </c>
      <c r="EJ160" s="8"/>
      <c r="EK160" s="32">
        <v>976.27</v>
      </c>
      <c r="EL160" s="32">
        <v>29.429400000000001</v>
      </c>
      <c r="EM160" s="32">
        <v>90.689189999999996</v>
      </c>
      <c r="EN160" s="8">
        <f t="shared" si="153"/>
        <v>3.0815847417888231</v>
      </c>
      <c r="EO160" s="8">
        <f t="shared" si="191"/>
        <v>3.5758749174570181E-4</v>
      </c>
      <c r="EP160" s="8">
        <f t="shared" si="192"/>
        <v>1.1471277460861629E-4</v>
      </c>
      <c r="EQ160" s="8"/>
      <c r="ER160" s="33">
        <v>1822.21</v>
      </c>
      <c r="ES160" s="33">
        <v>25.630000000000003</v>
      </c>
      <c r="ET160" s="33">
        <v>32.528660000000002</v>
      </c>
      <c r="EU160" s="1">
        <f t="shared" si="154"/>
        <v>1.2691634802965275</v>
      </c>
      <c r="EV160" s="1">
        <f t="shared" si="193"/>
        <v>-1.6697490509998155E-5</v>
      </c>
      <c r="EW160" s="1">
        <f t="shared" si="194"/>
        <v>-1.3320000003980148E-5</v>
      </c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  <c r="GO160" s="29"/>
      <c r="GP160" s="29"/>
      <c r="GQ160" s="29"/>
      <c r="GR160" s="29"/>
      <c r="GS160" s="29"/>
      <c r="GT160" s="29"/>
      <c r="GU160" s="29"/>
      <c r="GV160" s="29"/>
      <c r="GW160" s="29"/>
      <c r="GX160" s="29"/>
      <c r="GY160" s="29"/>
      <c r="GZ160" s="29"/>
      <c r="HA160" s="29"/>
      <c r="HB160" s="29"/>
      <c r="HC160" s="29"/>
      <c r="HD160" s="29"/>
      <c r="HE160" s="29"/>
      <c r="HF160" s="29"/>
      <c r="HG160" s="29"/>
      <c r="HH160" s="29"/>
      <c r="HI160" s="29"/>
      <c r="HJ160" s="29"/>
      <c r="HK160" s="29"/>
      <c r="HL160" s="29"/>
      <c r="HM160" s="29"/>
      <c r="HN160" s="29"/>
      <c r="HO160" s="29"/>
      <c r="HP160" s="29"/>
      <c r="HQ160" s="29"/>
      <c r="HR160" s="29"/>
      <c r="HS160" s="29"/>
      <c r="HT160" s="29"/>
      <c r="HU160" s="29"/>
      <c r="HV160" s="29"/>
      <c r="HW160" s="29"/>
      <c r="HX160" s="29"/>
      <c r="HY160" s="29"/>
      <c r="HZ160" s="29"/>
      <c r="IA160" s="29"/>
      <c r="IB160" s="29"/>
      <c r="IC160" s="29"/>
      <c r="ID160" s="29"/>
      <c r="IE160" s="29"/>
      <c r="IF160" s="29"/>
      <c r="IG160" s="29"/>
      <c r="IH160" s="29"/>
      <c r="II160" s="29"/>
      <c r="IJ160" s="29"/>
      <c r="IK160" s="29"/>
      <c r="IL160" s="29"/>
      <c r="IM160" s="29"/>
      <c r="IN160" s="29"/>
      <c r="IO160" s="29"/>
      <c r="IP160" s="29"/>
      <c r="IQ160" s="29"/>
      <c r="IR160" s="29"/>
      <c r="IS160" s="29"/>
      <c r="IT160" s="29"/>
    </row>
    <row r="161" spans="1:254" s="30" customFormat="1" ht="16.5" x14ac:dyDescent="0.3">
      <c r="A161" s="4">
        <v>37986</v>
      </c>
      <c r="B161" s="1">
        <v>30.98</v>
      </c>
      <c r="C161" s="8">
        <f t="shared" si="132"/>
        <v>10.063114912846997</v>
      </c>
      <c r="D161" s="1">
        <v>311.75529999999998</v>
      </c>
      <c r="E161" s="2">
        <f t="shared" si="130"/>
        <v>41.311132005740376</v>
      </c>
      <c r="F161" s="8">
        <f t="shared" si="155"/>
        <v>-0.66391526833701353</v>
      </c>
      <c r="G161" s="26">
        <f t="shared" si="156"/>
        <v>-0.68962598535057751</v>
      </c>
      <c r="H161" s="1">
        <v>5358.92</v>
      </c>
      <c r="I161" s="1"/>
      <c r="J161" s="1">
        <v>27.37</v>
      </c>
      <c r="K161" s="8">
        <f t="shared" si="133"/>
        <v>10.812466203872853</v>
      </c>
      <c r="L161" s="1">
        <v>295.93720000000002</v>
      </c>
      <c r="M161" s="2">
        <f t="shared" si="157"/>
        <v>27.609244822325593</v>
      </c>
      <c r="N161" s="8">
        <f t="shared" si="158"/>
        <v>-1.0952686488199248E-4</v>
      </c>
      <c r="O161" s="26">
        <f t="shared" si="159"/>
        <v>-1.1295215867690445E-4</v>
      </c>
      <c r="P161" s="1">
        <v>28396.420000000002</v>
      </c>
      <c r="Q161" s="1"/>
      <c r="R161" s="1">
        <v>4083.76</v>
      </c>
      <c r="S161" s="1">
        <v>25.375</v>
      </c>
      <c r="T161" s="1">
        <v>124.41419999999999</v>
      </c>
      <c r="U161" s="2">
        <f t="shared" si="131"/>
        <v>4.9030226600985216</v>
      </c>
      <c r="V161" s="2">
        <f t="shared" si="160"/>
        <v>-1.1870593256936733E-4</v>
      </c>
      <c r="W161" s="2">
        <f t="shared" si="134"/>
        <v>-2.5268817202217519E-5</v>
      </c>
      <c r="X161" s="1"/>
      <c r="Y161" s="31">
        <v>46.620000000000005</v>
      </c>
      <c r="Z161" s="1">
        <v>80.034689999999998</v>
      </c>
      <c r="AA161" s="2">
        <f t="shared" si="135"/>
        <v>1.716745817245817</v>
      </c>
      <c r="AB161" s="2">
        <f t="shared" si="161"/>
        <v>-2.1532672937513708E-6</v>
      </c>
      <c r="AC161" s="2">
        <f t="shared" si="162"/>
        <v>-1.234413963491221E-6</v>
      </c>
      <c r="AD161" s="1">
        <v>6527.05</v>
      </c>
      <c r="AE161" s="1"/>
      <c r="AF161" s="32">
        <v>1622.94</v>
      </c>
      <c r="AG161" s="32">
        <v>1111.92</v>
      </c>
      <c r="AH161" s="32">
        <v>10286.25</v>
      </c>
      <c r="AI161" s="32"/>
      <c r="AJ161" s="32">
        <v>2761.13</v>
      </c>
      <c r="AK161" s="32">
        <v>22.970000000000002</v>
      </c>
      <c r="AL161" s="32">
        <v>70.038629999999998</v>
      </c>
      <c r="AM161" s="7">
        <f t="shared" si="136"/>
        <v>3.049134958641706</v>
      </c>
      <c r="AN161" s="7">
        <f t="shared" si="163"/>
        <v>1.2544295760779707E-5</v>
      </c>
      <c r="AO161" s="7">
        <f t="shared" si="164"/>
        <v>4.2272309017654663E-6</v>
      </c>
      <c r="AP161" s="7"/>
      <c r="AQ161" s="32">
        <v>7580.95</v>
      </c>
      <c r="AR161" s="32">
        <v>41</v>
      </c>
      <c r="AS161" s="32">
        <v>271.0018</v>
      </c>
      <c r="AT161" s="32">
        <f t="shared" si="137"/>
        <v>6.6097999999999999</v>
      </c>
      <c r="AU161" s="32">
        <f t="shared" si="165"/>
        <v>1.1276826520662871E-3</v>
      </c>
      <c r="AV161" s="32">
        <f t="shared" si="166"/>
        <v>1.8121546965232938E-4</v>
      </c>
      <c r="AW161" s="32"/>
      <c r="AX161" s="32">
        <v>325.76</v>
      </c>
      <c r="AY161" s="32">
        <v>1.5264</v>
      </c>
      <c r="AZ161" s="32">
        <v>7.8584899999999998</v>
      </c>
      <c r="BA161" s="8">
        <f t="shared" si="138"/>
        <v>5.148381813417191</v>
      </c>
      <c r="BB161" s="8">
        <f t="shared" si="167"/>
        <v>0.56717133779217321</v>
      </c>
      <c r="BC161" s="8">
        <f t="shared" si="168"/>
        <v>0.11215307445099007</v>
      </c>
      <c r="BD161" s="8"/>
      <c r="BE161" s="32">
        <v>94461.69</v>
      </c>
      <c r="BF161" s="32">
        <v>53.050000000000004</v>
      </c>
      <c r="BG161" s="32">
        <v>229.58860000000001</v>
      </c>
      <c r="BH161" s="8">
        <f t="shared" si="139"/>
        <v>4.3277775683317623</v>
      </c>
      <c r="BI161" s="8">
        <f t="shared" si="169"/>
        <v>-9.7892005316562418</v>
      </c>
      <c r="BJ161" s="8">
        <f t="shared" si="170"/>
        <v>-2.1972807512581003</v>
      </c>
      <c r="BK161" s="8"/>
      <c r="BL161" s="32">
        <v>3922.67</v>
      </c>
      <c r="BM161" s="32">
        <v>43.195</v>
      </c>
      <c r="BN161" s="32">
        <v>92.330880000000008</v>
      </c>
      <c r="BO161" s="8">
        <f t="shared" si="140"/>
        <v>2.1375362889223291</v>
      </c>
      <c r="BP161" s="8">
        <f t="shared" si="171"/>
        <v>-2.8385083382319793E-5</v>
      </c>
      <c r="BQ161" s="8">
        <f t="shared" si="172"/>
        <v>-1.420772302118678E-5</v>
      </c>
      <c r="BR161" s="8"/>
      <c r="BS161" s="32">
        <v>79441.38</v>
      </c>
      <c r="BT161" s="32">
        <v>32.050000000000004</v>
      </c>
      <c r="BU161" s="32">
        <v>209.35040000000001</v>
      </c>
      <c r="BV161" s="8">
        <f t="shared" si="141"/>
        <v>6.5319937597503896</v>
      </c>
      <c r="BW161" s="8">
        <f t="shared" si="173"/>
        <v>-1.8712332521116681E-4</v>
      </c>
      <c r="BX161" s="8">
        <f t="shared" si="174"/>
        <v>-2.7996422206300053E-5</v>
      </c>
      <c r="BY161" s="8"/>
      <c r="BZ161" s="32">
        <v>3495.79</v>
      </c>
      <c r="CA161" s="32">
        <v>49.940000000000005</v>
      </c>
      <c r="CB161" s="32">
        <v>129.08440000000002</v>
      </c>
      <c r="CC161" s="8">
        <f t="shared" si="142"/>
        <v>2.5847897476972368</v>
      </c>
      <c r="CD161" s="8">
        <f t="shared" si="175"/>
        <v>-1.099564924637576</v>
      </c>
      <c r="CE161" s="8">
        <f t="shared" si="176"/>
        <v>-0.43258225270157968</v>
      </c>
      <c r="CF161" s="8"/>
      <c r="CG161" s="32">
        <v>1245.76</v>
      </c>
      <c r="CH161" s="32">
        <v>26.07</v>
      </c>
      <c r="CI161" s="8">
        <f t="shared" si="143"/>
        <v>3.3106658995013425</v>
      </c>
      <c r="CJ161" s="32">
        <v>86.309060000000002</v>
      </c>
      <c r="CK161" s="8">
        <f t="shared" si="144"/>
        <v>8.3305775716691073E-6</v>
      </c>
      <c r="CL161" s="26">
        <f t="shared" si="145"/>
        <v>8.8015463930446458E-6</v>
      </c>
      <c r="CM161" s="26"/>
      <c r="CN161" s="32">
        <v>3482.53</v>
      </c>
      <c r="CO161" s="32">
        <v>51.660000000000004</v>
      </c>
      <c r="CP161" s="32">
        <v>153.33410000000001</v>
      </c>
      <c r="CQ161" s="8">
        <f t="shared" si="146"/>
        <v>2.968139759969028</v>
      </c>
      <c r="CR161" s="8">
        <f t="shared" si="177"/>
        <v>-2.988588348863979E-5</v>
      </c>
      <c r="CS161" s="8">
        <f t="shared" si="178"/>
        <v>-1.0304259658866499E-5</v>
      </c>
      <c r="CT161" s="8"/>
      <c r="CU161" s="32">
        <v>20906.71</v>
      </c>
      <c r="CV161" s="32">
        <v>13.23</v>
      </c>
      <c r="CW161" s="32">
        <v>69.160939999999997</v>
      </c>
      <c r="CX161" s="8">
        <f t="shared" si="147"/>
        <v>5.2275842781557067</v>
      </c>
      <c r="CY161" s="8">
        <f t="shared" si="179"/>
        <v>6.2166026862071955E-2</v>
      </c>
      <c r="CZ161" s="8">
        <f t="shared" si="180"/>
        <v>1.2462861896844757E-2</v>
      </c>
      <c r="DA161" s="8"/>
      <c r="DB161" s="32">
        <v>8577.93</v>
      </c>
      <c r="DC161" s="32">
        <v>35.33</v>
      </c>
      <c r="DD161" s="32">
        <v>269.62150000000003</v>
      </c>
      <c r="DE161" s="8">
        <f t="shared" si="148"/>
        <v>7.6315171242570061</v>
      </c>
      <c r="DF161" s="8">
        <f t="shared" si="181"/>
        <v>-5.4929606855394475E-4</v>
      </c>
      <c r="DG161" s="8">
        <f t="shared" si="182"/>
        <v>-7.3815907024155081E-5</v>
      </c>
      <c r="DH161" s="8"/>
      <c r="DI161" s="32">
        <v>2978.57</v>
      </c>
      <c r="DJ161" s="32">
        <v>40.215000000000003</v>
      </c>
      <c r="DK161" s="32">
        <v>119.5033</v>
      </c>
      <c r="DL161" s="8">
        <f t="shared" si="149"/>
        <v>2.9716100957354219</v>
      </c>
      <c r="DM161" s="8">
        <f t="shared" si="183"/>
        <v>2.2952256501479639E-4</v>
      </c>
      <c r="DN161" s="8">
        <f t="shared" si="184"/>
        <v>7.9716293248210945E-5</v>
      </c>
      <c r="DO161" s="8"/>
      <c r="DP161" s="32">
        <v>31361.3</v>
      </c>
      <c r="DQ161" s="32">
        <v>24.23</v>
      </c>
      <c r="DR161" s="32">
        <v>167.26780000000002</v>
      </c>
      <c r="DS161" s="8">
        <f t="shared" si="150"/>
        <v>6.9033347090383828</v>
      </c>
      <c r="DT161" s="8">
        <f t="shared" si="185"/>
        <v>-1.5020015818896228E-5</v>
      </c>
      <c r="DU161" s="8">
        <f t="shared" si="186"/>
        <v>-2.2466960025724347E-6</v>
      </c>
      <c r="DV161" s="8"/>
      <c r="DW161" s="32">
        <v>4138.96</v>
      </c>
      <c r="DX161" s="32">
        <v>46.2</v>
      </c>
      <c r="DY161" s="32">
        <v>102.79480000000001</v>
      </c>
      <c r="DZ161" s="8">
        <f t="shared" si="151"/>
        <v>2.2249956709956709</v>
      </c>
      <c r="EA161" s="8">
        <f t="shared" si="187"/>
        <v>3.3874800971085425E-5</v>
      </c>
      <c r="EB161" s="8">
        <f t="shared" si="188"/>
        <v>1.620689655190688E-5</v>
      </c>
      <c r="EC161" s="8"/>
      <c r="ED161" s="32" t="s">
        <v>1</v>
      </c>
      <c r="EE161" s="32" t="s">
        <v>1</v>
      </c>
      <c r="EF161" s="32" t="e">
        <v>#VALUE!</v>
      </c>
      <c r="EG161" s="8" t="e">
        <f t="shared" si="152"/>
        <v>#VALUE!</v>
      </c>
      <c r="EH161" s="8" t="e">
        <f t="shared" si="189"/>
        <v>#VALUE!</v>
      </c>
      <c r="EI161" s="8" t="e">
        <f t="shared" si="190"/>
        <v>#VALUE!</v>
      </c>
      <c r="EJ161" s="8"/>
      <c r="EK161" s="32">
        <v>1042.8600000000001</v>
      </c>
      <c r="EL161" s="32">
        <v>31.436800000000002</v>
      </c>
      <c r="EM161" s="32">
        <v>96.875059999999991</v>
      </c>
      <c r="EN161" s="8">
        <f t="shared" si="153"/>
        <v>3.081581458672638</v>
      </c>
      <c r="EO161" s="8">
        <f t="shared" si="191"/>
        <v>-3.0789761246410294E-4</v>
      </c>
      <c r="EP161" s="8">
        <f t="shared" si="192"/>
        <v>-1.0321066688323555E-4</v>
      </c>
      <c r="EQ161" s="8"/>
      <c r="ER161" s="33">
        <v>1765.3400000000001</v>
      </c>
      <c r="ES161" s="33">
        <v>24.830000000000002</v>
      </c>
      <c r="ET161" s="33">
        <v>31.51332</v>
      </c>
      <c r="EU161" s="1">
        <f t="shared" si="154"/>
        <v>1.2691631091421667</v>
      </c>
      <c r="EV161" s="1">
        <f t="shared" si="193"/>
        <v>-1.188473007566295E-5</v>
      </c>
      <c r="EW161" s="1">
        <f t="shared" si="194"/>
        <v>-9.2157627806788156E-6</v>
      </c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29"/>
      <c r="GV161" s="29"/>
      <c r="GW161" s="29"/>
      <c r="GX161" s="29"/>
      <c r="GY161" s="29"/>
      <c r="GZ161" s="29"/>
      <c r="HA161" s="29"/>
      <c r="HB161" s="29"/>
      <c r="HC161" s="29"/>
      <c r="HD161" s="29"/>
      <c r="HE161" s="29"/>
      <c r="HF161" s="29"/>
      <c r="HG161" s="29"/>
      <c r="HH161" s="29"/>
      <c r="HI161" s="29"/>
      <c r="HJ161" s="29"/>
      <c r="HK161" s="29"/>
      <c r="HL161" s="29"/>
      <c r="HM161" s="29"/>
      <c r="HN161" s="29"/>
      <c r="HO161" s="29"/>
      <c r="HP161" s="29"/>
      <c r="HQ161" s="29"/>
      <c r="HR161" s="29"/>
      <c r="HS161" s="29"/>
      <c r="HT161" s="29"/>
      <c r="HU161" s="29"/>
      <c r="HV161" s="29"/>
      <c r="HW161" s="29"/>
      <c r="HX161" s="29"/>
      <c r="HY161" s="29"/>
      <c r="HZ161" s="29"/>
      <c r="IA161" s="29"/>
      <c r="IB161" s="29"/>
      <c r="IC161" s="29"/>
      <c r="ID161" s="29"/>
      <c r="IE161" s="29"/>
      <c r="IF161" s="29"/>
      <c r="IG161" s="29"/>
      <c r="IH161" s="29"/>
      <c r="II161" s="29"/>
      <c r="IJ161" s="29"/>
      <c r="IK161" s="29"/>
      <c r="IL161" s="29"/>
      <c r="IM161" s="29"/>
      <c r="IN161" s="29"/>
      <c r="IO161" s="29"/>
      <c r="IP161" s="29"/>
      <c r="IQ161" s="29"/>
      <c r="IR161" s="29"/>
      <c r="IS161" s="29"/>
      <c r="IT161" s="29"/>
    </row>
    <row r="162" spans="1:254" s="30" customFormat="1" ht="16.5" x14ac:dyDescent="0.3">
      <c r="A162" s="4">
        <v>38016</v>
      </c>
      <c r="B162" s="1">
        <v>33.630000000000003</v>
      </c>
      <c r="C162" s="8">
        <f t="shared" si="132"/>
        <v>10.063116265239371</v>
      </c>
      <c r="D162" s="1">
        <v>338.42260000000005</v>
      </c>
      <c r="E162" s="2">
        <f t="shared" si="130"/>
        <v>44.844870690294606</v>
      </c>
      <c r="F162" s="8">
        <f t="shared" si="155"/>
        <v>-4.3689035644902673E-5</v>
      </c>
      <c r="G162" s="26">
        <f t="shared" si="156"/>
        <v>-4.5480955478183205E-5</v>
      </c>
      <c r="H162" s="1">
        <v>5817.32</v>
      </c>
      <c r="I162" s="1"/>
      <c r="J162" s="1">
        <v>27.650000000000002</v>
      </c>
      <c r="K162" s="8">
        <f t="shared" si="133"/>
        <v>10.812466546112114</v>
      </c>
      <c r="L162" s="1">
        <v>298.96469999999999</v>
      </c>
      <c r="M162" s="2">
        <f t="shared" si="157"/>
        <v>27.891691892093032</v>
      </c>
      <c r="N162" s="8">
        <f t="shared" si="158"/>
        <v>-9.4150020682093331E-6</v>
      </c>
      <c r="O162" s="26">
        <f t="shared" si="159"/>
        <v>-9.4629155893422023E-6</v>
      </c>
      <c r="P162" s="1">
        <v>28686.920000000002</v>
      </c>
      <c r="Q162" s="1"/>
      <c r="R162" s="1">
        <v>3962.26</v>
      </c>
      <c r="S162" s="1">
        <v>24.62</v>
      </c>
      <c r="T162" s="1">
        <v>120.7124</v>
      </c>
      <c r="U162" s="2">
        <f t="shared" si="131"/>
        <v>4.9030219333874898</v>
      </c>
      <c r="V162" s="2">
        <f t="shared" si="160"/>
        <v>-8.9068102203254806E-5</v>
      </c>
      <c r="W162" s="2">
        <f t="shared" si="134"/>
        <v>-1.7891625613053463E-5</v>
      </c>
      <c r="X162" s="1"/>
      <c r="Y162" s="31">
        <v>47.260000000000005</v>
      </c>
      <c r="Z162" s="1">
        <v>81.133440000000007</v>
      </c>
      <c r="AA162" s="2">
        <f t="shared" si="135"/>
        <v>1.7167465086754126</v>
      </c>
      <c r="AB162" s="2">
        <f t="shared" si="161"/>
        <v>5.5718207473016819E-5</v>
      </c>
      <c r="AC162" s="2">
        <f t="shared" si="162"/>
        <v>3.2676962681055244E-5</v>
      </c>
      <c r="AD162" s="1">
        <v>6616.6500000000005</v>
      </c>
      <c r="AE162" s="1"/>
      <c r="AF162" s="32">
        <v>1652.73</v>
      </c>
      <c r="AG162" s="32">
        <v>1131.1300000000001</v>
      </c>
      <c r="AH162" s="32">
        <v>10463.94</v>
      </c>
      <c r="AI162" s="32"/>
      <c r="AJ162" s="32">
        <v>2859.7000000000003</v>
      </c>
      <c r="AK162" s="32">
        <v>23.790000000000003</v>
      </c>
      <c r="AL162" s="32">
        <v>72.532749999999993</v>
      </c>
      <c r="AM162" s="7">
        <f t="shared" si="136"/>
        <v>3.0488755779739378</v>
      </c>
      <c r="AN162" s="7">
        <f t="shared" si="163"/>
        <v>-1.8490129874517276E-2</v>
      </c>
      <c r="AO162" s="7">
        <f t="shared" si="164"/>
        <v>-6.1706660862039797E-3</v>
      </c>
      <c r="AP162" s="7"/>
      <c r="AQ162" s="32">
        <v>7542.12</v>
      </c>
      <c r="AR162" s="32">
        <v>40.79</v>
      </c>
      <c r="AS162" s="32">
        <v>269.61359999999996</v>
      </c>
      <c r="AT162" s="32">
        <f t="shared" si="137"/>
        <v>6.609796518754596</v>
      </c>
      <c r="AU162" s="32">
        <f t="shared" si="165"/>
        <v>-9.4100743827642665E-4</v>
      </c>
      <c r="AV162" s="32">
        <f t="shared" si="166"/>
        <v>-1.4200000003894431E-4</v>
      </c>
      <c r="AW162" s="32"/>
      <c r="AX162" s="32">
        <v>343.90000000000003</v>
      </c>
      <c r="AY162" s="32">
        <v>1.6114000000000002</v>
      </c>
      <c r="AZ162" s="32">
        <v>8.3411000000000008</v>
      </c>
      <c r="BA162" s="8">
        <f t="shared" si="138"/>
        <v>5.1763063174878985</v>
      </c>
      <c r="BB162" s="8">
        <f t="shared" si="167"/>
        <v>0.22618275844939592</v>
      </c>
      <c r="BC162" s="8">
        <f t="shared" si="168"/>
        <v>4.4997545859539745E-2</v>
      </c>
      <c r="BD162" s="8"/>
      <c r="BE162" s="32">
        <v>95886.19</v>
      </c>
      <c r="BF162" s="32">
        <v>53.85</v>
      </c>
      <c r="BG162" s="32">
        <v>233.05089999999998</v>
      </c>
      <c r="BH162" s="8">
        <f t="shared" si="139"/>
        <v>4.3277790157845866</v>
      </c>
      <c r="BI162" s="8">
        <f t="shared" si="169"/>
        <v>3.3482442544596758E-4</v>
      </c>
      <c r="BJ162" s="8">
        <f t="shared" si="170"/>
        <v>7.794533456761954E-5</v>
      </c>
      <c r="BK162" s="8"/>
      <c r="BL162" s="32">
        <v>3920.85</v>
      </c>
      <c r="BM162" s="32">
        <v>43.175000000000004</v>
      </c>
      <c r="BN162" s="32">
        <v>92.28813000000001</v>
      </c>
      <c r="BO162" s="8">
        <f t="shared" si="140"/>
        <v>2.1375363057324841</v>
      </c>
      <c r="BP162" s="8">
        <f t="shared" si="171"/>
        <v>1.5517370912447958E-6</v>
      </c>
      <c r="BQ162" s="8">
        <f t="shared" si="172"/>
        <v>7.2577843743953929E-7</v>
      </c>
      <c r="BR162" s="8"/>
      <c r="BS162" s="32">
        <v>75649</v>
      </c>
      <c r="BT162" s="32">
        <v>30.520000000000003</v>
      </c>
      <c r="BU162" s="32">
        <v>197.89160000000001</v>
      </c>
      <c r="BV162" s="8">
        <f t="shared" si="141"/>
        <v>6.483997378768021</v>
      </c>
      <c r="BW162" s="8">
        <f t="shared" si="173"/>
        <v>-9.7730710920108965</v>
      </c>
      <c r="BX162" s="8">
        <f t="shared" si="174"/>
        <v>-1.4648495475818937</v>
      </c>
      <c r="BY162" s="8"/>
      <c r="BZ162" s="32">
        <v>3554.02</v>
      </c>
      <c r="CA162" s="32">
        <v>50.54</v>
      </c>
      <c r="CB162" s="32">
        <v>130.6353</v>
      </c>
      <c r="CC162" s="8">
        <f t="shared" si="142"/>
        <v>2.5847902651365255</v>
      </c>
      <c r="CD162" s="8">
        <f t="shared" si="175"/>
        <v>6.7194588421142629E-5</v>
      </c>
      <c r="CE162" s="8">
        <f t="shared" si="176"/>
        <v>2.6151381656180916E-5</v>
      </c>
      <c r="CF162" s="8"/>
      <c r="CG162" s="32">
        <v>1232.57</v>
      </c>
      <c r="CH162" s="32">
        <v>25.5</v>
      </c>
      <c r="CI162" s="8">
        <f t="shared" si="143"/>
        <v>3.3106666666666666</v>
      </c>
      <c r="CJ162" s="32">
        <v>84.421999999999997</v>
      </c>
      <c r="CK162" s="8">
        <f t="shared" si="144"/>
        <v>-1.9781357883359442E-5</v>
      </c>
      <c r="CL162" s="26">
        <f t="shared" si="145"/>
        <v>-1.956271575709323E-5</v>
      </c>
      <c r="CM162" s="26"/>
      <c r="CN162" s="32">
        <v>3601.1800000000003</v>
      </c>
      <c r="CO162" s="32">
        <v>53.42</v>
      </c>
      <c r="CP162" s="32">
        <v>158.55799999999999</v>
      </c>
      <c r="CQ162" s="8">
        <f t="shared" si="146"/>
        <v>2.9681392736802694</v>
      </c>
      <c r="CR162" s="8">
        <f t="shared" si="177"/>
        <v>-7.5834811062193284E-5</v>
      </c>
      <c r="CS162" s="8">
        <f t="shared" si="178"/>
        <v>-2.5977545483613085E-5</v>
      </c>
      <c r="CT162" s="8"/>
      <c r="CU162" s="32">
        <v>21902.27</v>
      </c>
      <c r="CV162" s="32">
        <v>13.860000000000001</v>
      </c>
      <c r="CW162" s="32">
        <v>72.454250000000002</v>
      </c>
      <c r="CX162" s="8">
        <f t="shared" si="147"/>
        <v>5.2275793650793645</v>
      </c>
      <c r="CY162" s="8">
        <f t="shared" si="179"/>
        <v>-3.4788311984297642E-4</v>
      </c>
      <c r="CZ162" s="8">
        <f t="shared" si="180"/>
        <v>-6.8095238093590638E-5</v>
      </c>
      <c r="DA162" s="8"/>
      <c r="DB162" s="32">
        <v>8893.56</v>
      </c>
      <c r="DC162" s="32">
        <v>36.630000000000003</v>
      </c>
      <c r="DD162" s="32">
        <v>279.54250000000002</v>
      </c>
      <c r="DE162" s="8">
        <f t="shared" si="148"/>
        <v>7.6315178815178815</v>
      </c>
      <c r="DF162" s="8">
        <f t="shared" si="181"/>
        <v>2.0793020567239572E-4</v>
      </c>
      <c r="DG162" s="8">
        <f t="shared" si="182"/>
        <v>2.7738465874449503E-5</v>
      </c>
      <c r="DH162" s="8"/>
      <c r="DI162" s="32">
        <v>3016.71</v>
      </c>
      <c r="DJ162" s="32">
        <v>40.730000000000004</v>
      </c>
      <c r="DK162" s="32">
        <v>121.03360000000001</v>
      </c>
      <c r="DL162" s="8">
        <f t="shared" si="149"/>
        <v>2.9716081512398724</v>
      </c>
      <c r="DM162" s="8">
        <f t="shared" si="183"/>
        <v>-2.3386146576620978E-4</v>
      </c>
      <c r="DN162" s="8">
        <f t="shared" si="184"/>
        <v>-7.9199303734567295E-5</v>
      </c>
      <c r="DO162" s="8"/>
      <c r="DP162" s="32">
        <v>33276.89</v>
      </c>
      <c r="DQ162" s="32">
        <v>25.71</v>
      </c>
      <c r="DR162" s="32">
        <v>177.4847</v>
      </c>
      <c r="DS162" s="8">
        <f t="shared" si="150"/>
        <v>6.9033333333333333</v>
      </c>
      <c r="DT162" s="8">
        <f t="shared" si="185"/>
        <v>-2.371388775273953E-4</v>
      </c>
      <c r="DU162" s="8">
        <f t="shared" si="186"/>
        <v>-3.5369376846006162E-5</v>
      </c>
      <c r="DV162" s="8"/>
      <c r="DW162" s="32">
        <v>4264.38</v>
      </c>
      <c r="DX162" s="32">
        <v>47.6</v>
      </c>
      <c r="DY162" s="32">
        <v>105.9098</v>
      </c>
      <c r="DZ162" s="8">
        <f t="shared" si="151"/>
        <v>2.2249957983193278</v>
      </c>
      <c r="EA162" s="8">
        <f t="shared" si="187"/>
        <v>1.3286516447248478E-5</v>
      </c>
      <c r="EB162" s="8">
        <f t="shared" si="188"/>
        <v>6.0606060579004861E-6</v>
      </c>
      <c r="EC162" s="8"/>
      <c r="ED162" s="32" t="s">
        <v>1</v>
      </c>
      <c r="EE162" s="32" t="s">
        <v>1</v>
      </c>
      <c r="EF162" s="32" t="e">
        <v>#VALUE!</v>
      </c>
      <c r="EG162" s="8" t="e">
        <f t="shared" si="152"/>
        <v>#VALUE!</v>
      </c>
      <c r="EH162" s="8" t="e">
        <f t="shared" si="189"/>
        <v>#VALUE!</v>
      </c>
      <c r="EI162" s="8" t="e">
        <f t="shared" si="190"/>
        <v>#VALUE!</v>
      </c>
      <c r="EJ162" s="8"/>
      <c r="EK162" s="32">
        <v>1107.32</v>
      </c>
      <c r="EL162" s="32">
        <v>33.0319</v>
      </c>
      <c r="EM162" s="32">
        <v>101.79060000000001</v>
      </c>
      <c r="EN162" s="8">
        <f t="shared" si="153"/>
        <v>3.0815847710849211</v>
      </c>
      <c r="EO162" s="8">
        <f t="shared" si="191"/>
        <v>3.2903128621002619E-4</v>
      </c>
      <c r="EP162" s="8">
        <f t="shared" si="192"/>
        <v>1.0941527129926243E-4</v>
      </c>
      <c r="EQ162" s="8"/>
      <c r="ER162" s="33">
        <v>1830.03</v>
      </c>
      <c r="ES162" s="33">
        <v>25.740000000000002</v>
      </c>
      <c r="ET162" s="33">
        <v>32.66827</v>
      </c>
      <c r="EU162" s="1">
        <f t="shared" si="154"/>
        <v>1.2691635586635586</v>
      </c>
      <c r="EV162" s="1">
        <f t="shared" si="193"/>
        <v>1.4425498835179193E-5</v>
      </c>
      <c r="EW162" s="1">
        <f t="shared" si="194"/>
        <v>1.1570680624739538E-5</v>
      </c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  <c r="FS162" s="29"/>
      <c r="FT162" s="29"/>
      <c r="FU162" s="29"/>
      <c r="FV162" s="29"/>
      <c r="FW162" s="29"/>
      <c r="FX162" s="29"/>
      <c r="FY162" s="29"/>
      <c r="FZ162" s="29"/>
      <c r="GA162" s="29"/>
      <c r="GB162" s="29"/>
      <c r="GC162" s="29"/>
      <c r="GD162" s="29"/>
      <c r="GE162" s="29"/>
      <c r="GF162" s="29"/>
      <c r="GG162" s="29"/>
      <c r="GH162" s="29"/>
      <c r="GI162" s="29"/>
      <c r="GJ162" s="29"/>
      <c r="GK162" s="29"/>
      <c r="GL162" s="29"/>
      <c r="GM162" s="29"/>
      <c r="GN162" s="29"/>
      <c r="GO162" s="29"/>
      <c r="GP162" s="29"/>
      <c r="GQ162" s="29"/>
      <c r="GR162" s="29"/>
      <c r="GS162" s="29"/>
      <c r="GT162" s="29"/>
      <c r="GU162" s="29"/>
      <c r="GV162" s="29"/>
      <c r="GW162" s="29"/>
      <c r="GX162" s="29"/>
      <c r="GY162" s="29"/>
      <c r="GZ162" s="29"/>
      <c r="HA162" s="29"/>
      <c r="HB162" s="29"/>
      <c r="HC162" s="29"/>
      <c r="HD162" s="29"/>
      <c r="HE162" s="29"/>
      <c r="HF162" s="29"/>
      <c r="HG162" s="29"/>
      <c r="HH162" s="29"/>
      <c r="HI162" s="29"/>
      <c r="HJ162" s="29"/>
      <c r="HK162" s="29"/>
      <c r="HL162" s="29"/>
      <c r="HM162" s="29"/>
      <c r="HN162" s="29"/>
      <c r="HO162" s="29"/>
      <c r="HP162" s="29"/>
      <c r="HQ162" s="29"/>
      <c r="HR162" s="29"/>
      <c r="HS162" s="29"/>
      <c r="HT162" s="29"/>
      <c r="HU162" s="29"/>
      <c r="HV162" s="29"/>
      <c r="HW162" s="29"/>
      <c r="HX162" s="29"/>
      <c r="HY162" s="29"/>
      <c r="HZ162" s="29"/>
      <c r="IA162" s="29"/>
      <c r="IB162" s="29"/>
      <c r="IC162" s="29"/>
      <c r="ID162" s="29"/>
      <c r="IE162" s="29"/>
      <c r="IF162" s="29"/>
      <c r="IG162" s="29"/>
      <c r="IH162" s="29"/>
      <c r="II162" s="29"/>
      <c r="IJ162" s="29"/>
      <c r="IK162" s="29"/>
      <c r="IL162" s="29"/>
      <c r="IM162" s="29"/>
      <c r="IN162" s="29"/>
      <c r="IO162" s="29"/>
      <c r="IP162" s="29"/>
      <c r="IQ162" s="29"/>
      <c r="IR162" s="29"/>
      <c r="IS162" s="29"/>
      <c r="IT162" s="29"/>
    </row>
    <row r="163" spans="1:254" s="30" customFormat="1" ht="16.5" x14ac:dyDescent="0.3">
      <c r="A163" s="4">
        <v>38044</v>
      </c>
      <c r="B163" s="1">
        <v>32.520000000000003</v>
      </c>
      <c r="C163" s="8">
        <f t="shared" si="132"/>
        <v>10.082214022140221</v>
      </c>
      <c r="D163" s="1">
        <v>327.87360000000001</v>
      </c>
      <c r="E163" s="2">
        <f t="shared" ref="E163:E226" si="195">H163/H162*E162</f>
        <v>43.630186561749206</v>
      </c>
      <c r="F163" s="8">
        <f t="shared" si="155"/>
        <v>-0.63165830949561097</v>
      </c>
      <c r="G163" s="26">
        <f t="shared" si="156"/>
        <v>-0.62105905441566023</v>
      </c>
      <c r="H163" s="1">
        <v>5659.75</v>
      </c>
      <c r="I163" s="1"/>
      <c r="J163" s="1">
        <v>26.53</v>
      </c>
      <c r="K163" s="8">
        <f t="shared" si="133"/>
        <v>10.794387485865059</v>
      </c>
      <c r="L163" s="1">
        <v>286.37510000000003</v>
      </c>
      <c r="M163" s="2">
        <f t="shared" si="157"/>
        <v>26.761903613023264</v>
      </c>
      <c r="N163" s="8">
        <f t="shared" si="158"/>
        <v>0.48976174209273415</v>
      </c>
      <c r="O163" s="26">
        <f t="shared" si="159"/>
        <v>0.4796374683543938</v>
      </c>
      <c r="P163" s="1">
        <v>27524.920000000002</v>
      </c>
      <c r="Q163" s="1"/>
      <c r="R163" s="1">
        <v>4020.19</v>
      </c>
      <c r="S163" s="1">
        <v>24.98</v>
      </c>
      <c r="T163" s="1">
        <v>122.1653</v>
      </c>
      <c r="U163" s="2">
        <f t="shared" si="131"/>
        <v>4.8905244195356286</v>
      </c>
      <c r="V163" s="2">
        <f t="shared" si="160"/>
        <v>-1.5176837100291023</v>
      </c>
      <c r="W163" s="2">
        <f t="shared" si="134"/>
        <v>-0.31218789601950414</v>
      </c>
      <c r="X163" s="1"/>
      <c r="Y163" s="31">
        <v>51.900000000000006</v>
      </c>
      <c r="Z163" s="1">
        <v>88.761690000000002</v>
      </c>
      <c r="AA163" s="2">
        <f t="shared" si="135"/>
        <v>1.71024450867052</v>
      </c>
      <c r="AB163" s="2">
        <f t="shared" si="161"/>
        <v>-0.55232906804560922</v>
      </c>
      <c r="AC163" s="2">
        <f t="shared" si="162"/>
        <v>-0.33745380025391825</v>
      </c>
      <c r="AD163" s="1">
        <v>7266.27</v>
      </c>
      <c r="AE163" s="1"/>
      <c r="AF163" s="32">
        <v>1675.7</v>
      </c>
      <c r="AG163" s="32">
        <v>1144.94</v>
      </c>
      <c r="AH163" s="32">
        <v>10610.2</v>
      </c>
      <c r="AI163" s="32"/>
      <c r="AJ163" s="32">
        <v>2729.88</v>
      </c>
      <c r="AK163" s="32">
        <v>22.71</v>
      </c>
      <c r="AL163" s="32">
        <v>69.300629999999998</v>
      </c>
      <c r="AM163" s="7">
        <f t="shared" si="136"/>
        <v>3.0515468956406866</v>
      </c>
      <c r="AN163" s="7">
        <f t="shared" si="163"/>
        <v>0.18944100686434606</v>
      </c>
      <c r="AO163" s="7">
        <f t="shared" si="164"/>
        <v>6.0665624211862834E-2</v>
      </c>
      <c r="AP163" s="7"/>
      <c r="AQ163" s="32">
        <v>7845.14</v>
      </c>
      <c r="AR163" s="32">
        <v>42.17</v>
      </c>
      <c r="AS163" s="32">
        <v>278.73520000000002</v>
      </c>
      <c r="AT163" s="32">
        <f t="shared" si="137"/>
        <v>6.6097984349063319</v>
      </c>
      <c r="AU163" s="32">
        <f t="shared" si="165"/>
        <v>5.2535975251245619E-4</v>
      </c>
      <c r="AV163" s="32">
        <f t="shared" si="166"/>
        <v>8.0804118695709803E-5</v>
      </c>
      <c r="AW163" s="32"/>
      <c r="AX163" s="32">
        <v>364.64</v>
      </c>
      <c r="AY163" s="32">
        <v>1.7086000000000001</v>
      </c>
      <c r="AZ163" s="32">
        <v>8.8439300000000003</v>
      </c>
      <c r="BA163" s="8">
        <f t="shared" si="138"/>
        <v>5.1761266534004449</v>
      </c>
      <c r="BB163" s="8">
        <f t="shared" si="167"/>
        <v>-1.5437663664065737E-3</v>
      </c>
      <c r="BC163" s="8">
        <f t="shared" si="168"/>
        <v>-3.0697405982393899E-4</v>
      </c>
      <c r="BD163" s="8"/>
      <c r="BE163" s="32">
        <v>106053.5</v>
      </c>
      <c r="BF163" s="32">
        <v>59.56</v>
      </c>
      <c r="BG163" s="32">
        <v>257.76249999999999</v>
      </c>
      <c r="BH163" s="8">
        <f t="shared" si="139"/>
        <v>4.3277787105439893</v>
      </c>
      <c r="BI163" s="8">
        <f t="shared" si="169"/>
        <v>-7.4908087675328974E-5</v>
      </c>
      <c r="BJ163" s="8">
        <f t="shared" si="170"/>
        <v>-1.8180130002320993E-5</v>
      </c>
      <c r="BK163" s="8"/>
      <c r="BL163" s="32">
        <v>4045.51</v>
      </c>
      <c r="BM163" s="32">
        <v>44.175000000000004</v>
      </c>
      <c r="BN163" s="32">
        <v>94.425690000000003</v>
      </c>
      <c r="BO163" s="8">
        <f t="shared" si="140"/>
        <v>2.1375368421052632</v>
      </c>
      <c r="BP163" s="8">
        <f t="shared" si="171"/>
        <v>5.0074105263096784E-5</v>
      </c>
      <c r="BQ163" s="8">
        <f t="shared" si="172"/>
        <v>2.3694267502261113E-5</v>
      </c>
      <c r="BR163" s="8"/>
      <c r="BS163" s="32">
        <v>72473.63</v>
      </c>
      <c r="BT163" s="32">
        <v>29.200000000000003</v>
      </c>
      <c r="BU163" s="32">
        <v>189.33270000000002</v>
      </c>
      <c r="BV163" s="8">
        <f t="shared" si="141"/>
        <v>6.4839965753424655</v>
      </c>
      <c r="BW163" s="8">
        <f t="shared" si="173"/>
        <v>-1.5555294914940427E-4</v>
      </c>
      <c r="BX163" s="8">
        <f t="shared" si="174"/>
        <v>-2.3460026204347173E-5</v>
      </c>
      <c r="BY163" s="8"/>
      <c r="BZ163" s="32">
        <v>3604.3</v>
      </c>
      <c r="CA163" s="32">
        <v>51.255000000000003</v>
      </c>
      <c r="CB163" s="32">
        <v>132.48339999999999</v>
      </c>
      <c r="CC163" s="8">
        <f t="shared" si="142"/>
        <v>2.5847897766071601</v>
      </c>
      <c r="CD163" s="8">
        <f t="shared" si="175"/>
        <v>-6.4270605768667236E-5</v>
      </c>
      <c r="CE163" s="8">
        <f t="shared" si="176"/>
        <v>-2.5039572639995455E-5</v>
      </c>
      <c r="CF163" s="8"/>
      <c r="CG163" s="32">
        <v>1160.55</v>
      </c>
      <c r="CH163" s="32">
        <v>24.01</v>
      </c>
      <c r="CI163" s="8">
        <f t="shared" si="143"/>
        <v>3.3082386505622652</v>
      </c>
      <c r="CJ163" s="32">
        <v>79.430809999999994</v>
      </c>
      <c r="CK163" s="8">
        <f t="shared" si="144"/>
        <v>6.0105538664458266E-2</v>
      </c>
      <c r="CL163" s="26">
        <f t="shared" si="145"/>
        <v>5.8296666666675989E-2</v>
      </c>
      <c r="CM163" s="26"/>
      <c r="CN163" s="32">
        <v>3650.19</v>
      </c>
      <c r="CO163" s="32">
        <v>53.910000000000004</v>
      </c>
      <c r="CP163" s="32">
        <v>159.99610000000001</v>
      </c>
      <c r="CQ163" s="8">
        <f t="shared" si="146"/>
        <v>2.9678371359673532</v>
      </c>
      <c r="CR163" s="8">
        <f t="shared" si="177"/>
        <v>-4.8123603607040218E-2</v>
      </c>
      <c r="CS163" s="8">
        <f t="shared" si="178"/>
        <v>-1.6288244103325855E-2</v>
      </c>
      <c r="CT163" s="8"/>
      <c r="CU163" s="32">
        <v>20337.82</v>
      </c>
      <c r="CV163" s="32">
        <v>12.870000000000001</v>
      </c>
      <c r="CW163" s="32">
        <v>67.278999999999996</v>
      </c>
      <c r="CX163" s="8">
        <f t="shared" si="147"/>
        <v>5.2275835275835272</v>
      </c>
      <c r="CY163" s="8">
        <f t="shared" si="179"/>
        <v>2.908201173953092E-4</v>
      </c>
      <c r="CZ163" s="8">
        <f t="shared" si="180"/>
        <v>5.3571428563436996E-5</v>
      </c>
      <c r="DA163" s="8"/>
      <c r="DB163" s="32">
        <v>8938.07</v>
      </c>
      <c r="DC163" s="32">
        <v>36.65</v>
      </c>
      <c r="DD163" s="32">
        <v>279.45820000000003</v>
      </c>
      <c r="DE163" s="8">
        <f t="shared" si="148"/>
        <v>7.6250532060027298</v>
      </c>
      <c r="DF163" s="8">
        <f t="shared" si="181"/>
        <v>-1.8068790691213079</v>
      </c>
      <c r="DG163" s="8">
        <f t="shared" si="182"/>
        <v>-0.23693035763033327</v>
      </c>
      <c r="DH163" s="8"/>
      <c r="DI163" s="32">
        <v>3033.75</v>
      </c>
      <c r="DJ163" s="32">
        <v>40.96</v>
      </c>
      <c r="DK163" s="32">
        <v>118.7013</v>
      </c>
      <c r="DL163" s="8">
        <f t="shared" si="149"/>
        <v>2.8979809570312498</v>
      </c>
      <c r="DM163" s="8">
        <f t="shared" si="183"/>
        <v>-8.8255040204423629</v>
      </c>
      <c r="DN163" s="8">
        <f t="shared" si="184"/>
        <v>-3.015769874785176</v>
      </c>
      <c r="DO163" s="8"/>
      <c r="DP163" s="32">
        <v>29976.37</v>
      </c>
      <c r="DQ163" s="32">
        <v>23.16</v>
      </c>
      <c r="DR163" s="32">
        <v>159.1729</v>
      </c>
      <c r="DS163" s="8">
        <f t="shared" si="150"/>
        <v>6.872750431778929</v>
      </c>
      <c r="DT163" s="8">
        <f t="shared" si="185"/>
        <v>-5.1479831191710188</v>
      </c>
      <c r="DU163" s="8">
        <f t="shared" si="186"/>
        <v>-0.70830000000000126</v>
      </c>
      <c r="DV163" s="8"/>
      <c r="DW163" s="32">
        <v>4307.3900000000003</v>
      </c>
      <c r="DX163" s="32">
        <v>48.080000000000005</v>
      </c>
      <c r="DY163" s="32">
        <v>106.9456</v>
      </c>
      <c r="DZ163" s="8">
        <f t="shared" si="151"/>
        <v>2.2243261231281197</v>
      </c>
      <c r="EA163" s="8">
        <f t="shared" si="187"/>
        <v>-7.1271990347336778E-2</v>
      </c>
      <c r="EB163" s="8">
        <f t="shared" si="188"/>
        <v>-3.219798319330236E-2</v>
      </c>
      <c r="EC163" s="8"/>
      <c r="ED163" s="32" t="s">
        <v>1</v>
      </c>
      <c r="EE163" s="32" t="s">
        <v>1</v>
      </c>
      <c r="EF163" s="32" t="e">
        <v>#VALUE!</v>
      </c>
      <c r="EG163" s="8" t="e">
        <f t="shared" si="152"/>
        <v>#VALUE!</v>
      </c>
      <c r="EH163" s="8" t="e">
        <f t="shared" si="189"/>
        <v>#VALUE!</v>
      </c>
      <c r="EI163" s="8" t="e">
        <f t="shared" si="190"/>
        <v>#VALUE!</v>
      </c>
      <c r="EJ163" s="8"/>
      <c r="EK163" s="32">
        <v>1151.48</v>
      </c>
      <c r="EL163" s="32">
        <v>34.349200000000003</v>
      </c>
      <c r="EM163" s="32">
        <v>105.85010000000001</v>
      </c>
      <c r="EN163" s="8">
        <f t="shared" si="153"/>
        <v>3.0815885086115542</v>
      </c>
      <c r="EO163" s="8">
        <f t="shared" si="191"/>
        <v>3.8803132318007883E-4</v>
      </c>
      <c r="EP163" s="8">
        <f t="shared" si="192"/>
        <v>1.2838104983448062E-4</v>
      </c>
      <c r="EQ163" s="8"/>
      <c r="ER163" s="33">
        <v>2012.04</v>
      </c>
      <c r="ES163" s="33">
        <v>28.3</v>
      </c>
      <c r="ET163" s="33">
        <v>35.707450000000001</v>
      </c>
      <c r="EU163" s="1">
        <f t="shared" si="154"/>
        <v>1.2617473498233216</v>
      </c>
      <c r="EV163" s="1">
        <f t="shared" si="193"/>
        <v>-0.25354430956078394</v>
      </c>
      <c r="EW163" s="1">
        <f t="shared" si="194"/>
        <v>-0.20987871017870496</v>
      </c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29"/>
      <c r="GY163" s="29"/>
      <c r="GZ163" s="29"/>
      <c r="HA163" s="29"/>
      <c r="HB163" s="29"/>
      <c r="HC163" s="29"/>
      <c r="HD163" s="29"/>
      <c r="HE163" s="29"/>
      <c r="HF163" s="29"/>
      <c r="HG163" s="29"/>
      <c r="HH163" s="29"/>
      <c r="HI163" s="29"/>
      <c r="HJ163" s="29"/>
      <c r="HK163" s="29"/>
      <c r="HL163" s="29"/>
      <c r="HM163" s="29"/>
      <c r="HN163" s="29"/>
      <c r="HO163" s="29"/>
      <c r="HP163" s="29"/>
      <c r="HQ163" s="29"/>
      <c r="HR163" s="29"/>
      <c r="HS163" s="29"/>
      <c r="HT163" s="29"/>
      <c r="HU163" s="29"/>
      <c r="HV163" s="29"/>
      <c r="HW163" s="29"/>
      <c r="HX163" s="29"/>
      <c r="HY163" s="29"/>
      <c r="HZ163" s="29"/>
      <c r="IA163" s="29"/>
      <c r="IB163" s="29"/>
      <c r="IC163" s="29"/>
      <c r="ID163" s="29"/>
      <c r="IE163" s="29"/>
      <c r="IF163" s="29"/>
      <c r="IG163" s="29"/>
      <c r="IH163" s="29"/>
      <c r="II163" s="29"/>
      <c r="IJ163" s="29"/>
      <c r="IK163" s="29"/>
      <c r="IL163" s="29"/>
      <c r="IM163" s="29"/>
      <c r="IN163" s="29"/>
      <c r="IO163" s="29"/>
      <c r="IP163" s="29"/>
      <c r="IQ163" s="29"/>
      <c r="IR163" s="29"/>
      <c r="IS163" s="29"/>
      <c r="IT163" s="29"/>
    </row>
    <row r="164" spans="1:254" s="30" customFormat="1" ht="16.5" x14ac:dyDescent="0.3">
      <c r="A164" s="4">
        <v>38077</v>
      </c>
      <c r="B164" s="1">
        <v>30.520000000000003</v>
      </c>
      <c r="C164" s="8">
        <f t="shared" si="132"/>
        <v>10.212640891218872</v>
      </c>
      <c r="D164" s="1">
        <v>311.68979999999999</v>
      </c>
      <c r="E164" s="2">
        <f t="shared" si="195"/>
        <v>40.946888653111252</v>
      </c>
      <c r="F164" s="8">
        <f t="shared" si="155"/>
        <v>-4.1110549133590721</v>
      </c>
      <c r="G164" s="26">
        <f t="shared" si="156"/>
        <v>-3.9806280442804045</v>
      </c>
      <c r="H164" s="1">
        <v>5311.67</v>
      </c>
      <c r="I164" s="1"/>
      <c r="J164" s="1">
        <v>24.93</v>
      </c>
      <c r="K164" s="8">
        <f t="shared" si="133"/>
        <v>10.794384275972723</v>
      </c>
      <c r="L164" s="1">
        <v>269.10399999999998</v>
      </c>
      <c r="M164" s="2">
        <f t="shared" si="157"/>
        <v>25.147910634418611</v>
      </c>
      <c r="N164" s="8">
        <f t="shared" si="158"/>
        <v>8.2590529803514557E-5</v>
      </c>
      <c r="O164" s="26">
        <f t="shared" si="159"/>
        <v>8.0022615939867592E-5</v>
      </c>
      <c r="P164" s="1">
        <v>25864.91</v>
      </c>
      <c r="Q164" s="1"/>
      <c r="R164" s="1">
        <v>4068.56</v>
      </c>
      <c r="S164" s="1">
        <v>25.150000000000002</v>
      </c>
      <c r="T164" s="1">
        <v>122.9967</v>
      </c>
      <c r="U164" s="2">
        <f t="shared" si="131"/>
        <v>4.8905248508946322</v>
      </c>
      <c r="V164" s="2">
        <f t="shared" si="160"/>
        <v>5.2876418023670271E-5</v>
      </c>
      <c r="W164" s="2">
        <f t="shared" si="134"/>
        <v>1.0848678948849333E-5</v>
      </c>
      <c r="X164" s="1"/>
      <c r="Y164" s="31">
        <v>53.85</v>
      </c>
      <c r="Z164" s="1">
        <v>92.096689999999995</v>
      </c>
      <c r="AA164" s="2">
        <f t="shared" si="135"/>
        <v>1.7102449396471679</v>
      </c>
      <c r="AB164" s="2">
        <f t="shared" si="161"/>
        <v>3.8972869180764593E-5</v>
      </c>
      <c r="AC164" s="2">
        <f t="shared" si="162"/>
        <v>2.3208092478466114E-5</v>
      </c>
      <c r="AD164" s="1">
        <v>7562.38</v>
      </c>
      <c r="AE164" s="1"/>
      <c r="AF164" s="32">
        <v>1650.42</v>
      </c>
      <c r="AG164" s="32">
        <v>1126.21</v>
      </c>
      <c r="AH164" s="32">
        <v>10461.34</v>
      </c>
      <c r="AI164" s="32"/>
      <c r="AJ164" s="32">
        <v>2755.62</v>
      </c>
      <c r="AK164" s="32">
        <v>22.84</v>
      </c>
      <c r="AL164" s="32">
        <v>69.697310000000002</v>
      </c>
      <c r="AM164" s="7">
        <f t="shared" si="136"/>
        <v>3.0515459719789844</v>
      </c>
      <c r="AN164" s="7">
        <f t="shared" si="163"/>
        <v>-6.4193536933749199E-5</v>
      </c>
      <c r="AO164" s="7">
        <f t="shared" si="164"/>
        <v>-2.109643328684907E-5</v>
      </c>
      <c r="AP164" s="7"/>
      <c r="AQ164" s="32">
        <v>7737.25</v>
      </c>
      <c r="AR164" s="32">
        <v>41.59</v>
      </c>
      <c r="AS164" s="32">
        <v>272.00040000000001</v>
      </c>
      <c r="AT164" s="32">
        <f t="shared" si="137"/>
        <v>6.5400432796345269</v>
      </c>
      <c r="AU164" s="32">
        <f t="shared" si="165"/>
        <v>-19.208323645855337</v>
      </c>
      <c r="AV164" s="32">
        <f t="shared" si="166"/>
        <v>-2.9011169077543446</v>
      </c>
      <c r="AW164" s="32"/>
      <c r="AX164" s="32">
        <v>412.2</v>
      </c>
      <c r="AY164" s="32">
        <v>1.9314</v>
      </c>
      <c r="AZ164" s="32">
        <v>9.9974899999999991</v>
      </c>
      <c r="BA164" s="8">
        <f t="shared" si="138"/>
        <v>5.1762918090504293</v>
      </c>
      <c r="BB164" s="8">
        <f t="shared" si="167"/>
        <v>1.5558834833647964E-3</v>
      </c>
      <c r="BC164" s="8">
        <f t="shared" si="168"/>
        <v>3.1898162238030991E-4</v>
      </c>
      <c r="BD164" s="8"/>
      <c r="BE164" s="32">
        <v>106521.8</v>
      </c>
      <c r="BF164" s="32">
        <v>59.690000000000005</v>
      </c>
      <c r="BG164" s="32">
        <v>256.47050000000002</v>
      </c>
      <c r="BH164" s="8">
        <f t="shared" si="139"/>
        <v>4.296707991288323</v>
      </c>
      <c r="BI164" s="8">
        <f t="shared" si="169"/>
        <v>-7.9887945874995205</v>
      </c>
      <c r="BJ164" s="8">
        <f t="shared" si="170"/>
        <v>-1.8546112323707271</v>
      </c>
      <c r="BK164" s="8"/>
      <c r="BL164" s="32">
        <v>4019.4100000000003</v>
      </c>
      <c r="BM164" s="32">
        <v>43.89</v>
      </c>
      <c r="BN164" s="32">
        <v>93.929190000000006</v>
      </c>
      <c r="BO164" s="8">
        <f t="shared" si="140"/>
        <v>2.1401045796308957</v>
      </c>
      <c r="BP164" s="8">
        <f t="shared" si="171"/>
        <v>0.24182294675600813</v>
      </c>
      <c r="BQ164" s="8">
        <f t="shared" si="172"/>
        <v>0.11269800000001451</v>
      </c>
      <c r="BR164" s="8"/>
      <c r="BS164" s="32">
        <v>67509.69</v>
      </c>
      <c r="BT164" s="32">
        <v>27.200000000000003</v>
      </c>
      <c r="BU164" s="32">
        <v>176.3647</v>
      </c>
      <c r="BV164" s="8">
        <f t="shared" si="141"/>
        <v>6.4839963235294107</v>
      </c>
      <c r="BW164" s="8">
        <f t="shared" si="173"/>
        <v>-4.6043689722778063E-5</v>
      </c>
      <c r="BX164" s="8">
        <f t="shared" si="174"/>
        <v>-6.8493150955362125E-6</v>
      </c>
      <c r="BY164" s="8"/>
      <c r="BZ164" s="32">
        <v>3687.63</v>
      </c>
      <c r="CA164" s="32">
        <v>52.440000000000005</v>
      </c>
      <c r="CB164" s="32">
        <v>134.80199999999999</v>
      </c>
      <c r="CC164" s="8">
        <f t="shared" si="142"/>
        <v>2.5705949656750566</v>
      </c>
      <c r="CD164" s="8">
        <f t="shared" si="175"/>
        <v>-1.8970328589558294</v>
      </c>
      <c r="CE164" s="8">
        <f t="shared" si="176"/>
        <v>-0.7443758852794975</v>
      </c>
      <c r="CF164" s="8"/>
      <c r="CG164" s="32">
        <v>1186.17</v>
      </c>
      <c r="CH164" s="32">
        <v>24.540000000000003</v>
      </c>
      <c r="CI164" s="8">
        <f t="shared" si="143"/>
        <v>3.308239201303993</v>
      </c>
      <c r="CJ164" s="32">
        <v>81.184190000000001</v>
      </c>
      <c r="CK164" s="8">
        <f t="shared" si="144"/>
        <v>-1.3369255441819662E-5</v>
      </c>
      <c r="CL164" s="26">
        <f t="shared" si="145"/>
        <v>-1.3515201999991788E-5</v>
      </c>
      <c r="CM164" s="26"/>
      <c r="CN164" s="32">
        <v>3434.2000000000003</v>
      </c>
      <c r="CO164" s="32">
        <v>50.720000000000006</v>
      </c>
      <c r="CP164" s="32">
        <v>150.52870000000001</v>
      </c>
      <c r="CQ164" s="8">
        <f t="shared" si="146"/>
        <v>2.9678371451104102</v>
      </c>
      <c r="CR164" s="8">
        <f t="shared" si="177"/>
        <v>1.4195729697703998E-6</v>
      </c>
      <c r="CS164" s="8">
        <f t="shared" si="178"/>
        <v>4.637358479442355E-7</v>
      </c>
      <c r="CT164" s="8"/>
      <c r="CU164" s="32">
        <v>18963.010000000002</v>
      </c>
      <c r="CV164" s="32">
        <v>12</v>
      </c>
      <c r="CW164" s="32">
        <v>62.339849999999998</v>
      </c>
      <c r="CX164" s="8">
        <f t="shared" si="147"/>
        <v>5.1949874999999999</v>
      </c>
      <c r="CY164" s="8">
        <f t="shared" si="179"/>
        <v>-2.1125298049725445</v>
      </c>
      <c r="CZ164" s="8">
        <f t="shared" si="180"/>
        <v>-0.39115233100232594</v>
      </c>
      <c r="DA164" s="8"/>
      <c r="DB164" s="32">
        <v>8547.86</v>
      </c>
      <c r="DC164" s="32">
        <v>35.050000000000004</v>
      </c>
      <c r="DD164" s="32">
        <v>267.25799999999998</v>
      </c>
      <c r="DE164" s="8">
        <f t="shared" si="148"/>
        <v>7.625049928673322</v>
      </c>
      <c r="DF164" s="8">
        <f t="shared" si="181"/>
        <v>-8.9588454000620891E-4</v>
      </c>
      <c r="DG164" s="8">
        <f t="shared" si="182"/>
        <v>-1.1487039572877222E-4</v>
      </c>
      <c r="DH164" s="8"/>
      <c r="DI164" s="32">
        <v>3027.9700000000003</v>
      </c>
      <c r="DJ164" s="32">
        <v>40.49</v>
      </c>
      <c r="DK164" s="32">
        <v>117.33930000000001</v>
      </c>
      <c r="DL164" s="8">
        <f t="shared" si="149"/>
        <v>2.8979822178315633</v>
      </c>
      <c r="DM164" s="8">
        <f t="shared" si="183"/>
        <v>1.488000312376029E-4</v>
      </c>
      <c r="DN164" s="8">
        <f t="shared" si="184"/>
        <v>5.1049804692837597E-5</v>
      </c>
      <c r="DO164" s="8"/>
      <c r="DP164" s="32">
        <v>30507.05</v>
      </c>
      <c r="DQ164" s="32">
        <v>23.57</v>
      </c>
      <c r="DR164" s="32">
        <v>161.99080000000001</v>
      </c>
      <c r="DS164" s="8">
        <f t="shared" si="150"/>
        <v>6.8727535002121343</v>
      </c>
      <c r="DT164" s="8">
        <f t="shared" si="185"/>
        <v>4.9273468070849184E-4</v>
      </c>
      <c r="DU164" s="8">
        <f t="shared" si="186"/>
        <v>7.2322970649629781E-5</v>
      </c>
      <c r="DV164" s="8"/>
      <c r="DW164" s="32">
        <v>3989.98</v>
      </c>
      <c r="DX164" s="32">
        <v>44.190000000000005</v>
      </c>
      <c r="DY164" s="32">
        <v>98.292940000000002</v>
      </c>
      <c r="DZ164" s="8">
        <f t="shared" si="151"/>
        <v>2.2243254129893639</v>
      </c>
      <c r="EA164" s="8">
        <f t="shared" si="187"/>
        <v>-7.2873920718853513E-5</v>
      </c>
      <c r="EB164" s="8">
        <f t="shared" si="188"/>
        <v>-3.1381031607935483E-5</v>
      </c>
      <c r="EC164" s="8"/>
      <c r="ED164" s="32" t="s">
        <v>1</v>
      </c>
      <c r="EE164" s="32" t="s">
        <v>1</v>
      </c>
      <c r="EF164" s="32" t="e">
        <v>#VALUE!</v>
      </c>
      <c r="EG164" s="8" t="e">
        <f t="shared" si="152"/>
        <v>#VALUE!</v>
      </c>
      <c r="EH164" s="8" t="e">
        <f t="shared" si="189"/>
        <v>#VALUE!</v>
      </c>
      <c r="EI164" s="8" t="e">
        <f t="shared" si="190"/>
        <v>#VALUE!</v>
      </c>
      <c r="EJ164" s="8"/>
      <c r="EK164" s="32">
        <v>1097.71</v>
      </c>
      <c r="EL164" s="32">
        <v>32.745100000000001</v>
      </c>
      <c r="EM164" s="32">
        <v>101.22710000000001</v>
      </c>
      <c r="EN164" s="8">
        <f t="shared" si="153"/>
        <v>3.0913663418343509</v>
      </c>
      <c r="EO164" s="8">
        <f t="shared" si="191"/>
        <v>1.0123831629218567</v>
      </c>
      <c r="EP164" s="8">
        <f t="shared" si="192"/>
        <v>0.3201761266637968</v>
      </c>
      <c r="EQ164" s="8"/>
      <c r="ER164" s="33">
        <v>2031.24</v>
      </c>
      <c r="ES164" s="33">
        <v>28.57</v>
      </c>
      <c r="ET164" s="33">
        <v>35.981270000000002</v>
      </c>
      <c r="EU164" s="1">
        <f t="shared" si="154"/>
        <v>1.2594074203710186</v>
      </c>
      <c r="EV164" s="1">
        <f t="shared" si="193"/>
        <v>-8.3873273662951248E-2</v>
      </c>
      <c r="EW164" s="1">
        <f t="shared" si="194"/>
        <v>-6.6851784452297058E-2</v>
      </c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  <c r="FW164" s="29"/>
      <c r="FX164" s="29"/>
      <c r="FY164" s="29"/>
      <c r="FZ164" s="29"/>
      <c r="GA164" s="29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  <c r="GN164" s="29"/>
      <c r="GO164" s="29"/>
      <c r="GP164" s="29"/>
      <c r="GQ164" s="29"/>
      <c r="GR164" s="29"/>
      <c r="GS164" s="29"/>
      <c r="GT164" s="29"/>
      <c r="GU164" s="29"/>
      <c r="GV164" s="29"/>
      <c r="GW164" s="29"/>
      <c r="GX164" s="29"/>
      <c r="GY164" s="29"/>
      <c r="GZ164" s="29"/>
      <c r="HA164" s="29"/>
      <c r="HB164" s="29"/>
      <c r="HC164" s="29"/>
      <c r="HD164" s="29"/>
      <c r="HE164" s="29"/>
      <c r="HF164" s="29"/>
      <c r="HG164" s="29"/>
      <c r="HH164" s="29"/>
      <c r="HI164" s="29"/>
      <c r="HJ164" s="29"/>
      <c r="HK164" s="29"/>
      <c r="HL164" s="29"/>
      <c r="HM164" s="29"/>
      <c r="HN164" s="29"/>
      <c r="HO164" s="29"/>
      <c r="HP164" s="29"/>
      <c r="HQ164" s="29"/>
      <c r="HR164" s="29"/>
      <c r="HS164" s="29"/>
      <c r="HT164" s="29"/>
      <c r="HU164" s="29"/>
      <c r="HV164" s="29"/>
      <c r="HW164" s="29"/>
      <c r="HX164" s="29"/>
      <c r="HY164" s="29"/>
      <c r="HZ164" s="29"/>
      <c r="IA164" s="29"/>
      <c r="IB164" s="29"/>
      <c r="IC164" s="29"/>
      <c r="ID164" s="29"/>
      <c r="IE164" s="29"/>
      <c r="IF164" s="29"/>
      <c r="IG164" s="29"/>
      <c r="IH164" s="29"/>
      <c r="II164" s="29"/>
      <c r="IJ164" s="29"/>
      <c r="IK164" s="29"/>
      <c r="IL164" s="29"/>
      <c r="IM164" s="29"/>
      <c r="IN164" s="29"/>
      <c r="IO164" s="29"/>
      <c r="IP164" s="29"/>
      <c r="IQ164" s="29"/>
      <c r="IR164" s="29"/>
      <c r="IS164" s="29"/>
      <c r="IT164" s="29"/>
    </row>
    <row r="165" spans="1:254" s="30" customFormat="1" ht="16.5" x14ac:dyDescent="0.3">
      <c r="A165" s="4">
        <v>38107</v>
      </c>
      <c r="B165" s="1">
        <v>29.950000000000003</v>
      </c>
      <c r="C165" s="8">
        <f t="shared" si="132"/>
        <v>10.212644407345575</v>
      </c>
      <c r="D165" s="1">
        <v>305.86869999999999</v>
      </c>
      <c r="E165" s="2">
        <f t="shared" si="195"/>
        <v>40.182170333940704</v>
      </c>
      <c r="F165" s="8">
        <f t="shared" si="155"/>
        <v>-1.0631009088253764E-4</v>
      </c>
      <c r="G165" s="26">
        <f t="shared" si="156"/>
        <v>-1.0530799475816366E-4</v>
      </c>
      <c r="H165" s="1">
        <v>5212.47</v>
      </c>
      <c r="I165" s="1"/>
      <c r="J165" s="1">
        <v>26.130000000000003</v>
      </c>
      <c r="K165" s="8">
        <f t="shared" si="133"/>
        <v>10.794680443934174</v>
      </c>
      <c r="L165" s="1">
        <v>282.065</v>
      </c>
      <c r="M165" s="2">
        <f t="shared" si="157"/>
        <v>26.35839807627908</v>
      </c>
      <c r="N165" s="8">
        <f t="shared" si="158"/>
        <v>-7.5611680558564844E-3</v>
      </c>
      <c r="O165" s="26">
        <f t="shared" si="159"/>
        <v>-7.7388688327211241E-3</v>
      </c>
      <c r="P165" s="1">
        <v>27109.91</v>
      </c>
      <c r="Q165" s="1"/>
      <c r="R165" s="1">
        <v>4090.39</v>
      </c>
      <c r="S165" s="1">
        <v>25.285</v>
      </c>
      <c r="T165" s="1">
        <v>123.1722</v>
      </c>
      <c r="U165" s="2">
        <f t="shared" si="131"/>
        <v>4.8713545580383624</v>
      </c>
      <c r="V165" s="2">
        <f t="shared" si="160"/>
        <v>-2.3595649525528986</v>
      </c>
      <c r="W165" s="2">
        <f t="shared" si="134"/>
        <v>-0.48472085487075289</v>
      </c>
      <c r="X165" s="1"/>
      <c r="Y165" s="31">
        <v>54.49</v>
      </c>
      <c r="Z165" s="1">
        <v>93.015810000000002</v>
      </c>
      <c r="AA165" s="2">
        <f t="shared" si="135"/>
        <v>1.7070253257478436</v>
      </c>
      <c r="AB165" s="2">
        <f t="shared" si="161"/>
        <v>-0.29799538896933914</v>
      </c>
      <c r="AC165" s="2">
        <f t="shared" si="162"/>
        <v>-0.17543676137418762</v>
      </c>
      <c r="AD165" s="1">
        <v>7652.25</v>
      </c>
      <c r="AE165" s="1"/>
      <c r="AF165" s="32">
        <v>1624.51</v>
      </c>
      <c r="AG165" s="32">
        <v>1107.3</v>
      </c>
      <c r="AH165" s="32">
        <v>10299.43</v>
      </c>
      <c r="AI165" s="32"/>
      <c r="AJ165" s="32">
        <v>2376.7800000000002</v>
      </c>
      <c r="AK165" s="32">
        <v>19.7</v>
      </c>
      <c r="AL165" s="32">
        <v>60.115520000000004</v>
      </c>
      <c r="AM165" s="7">
        <f t="shared" si="136"/>
        <v>3.0515492385786804</v>
      </c>
      <c r="AN165" s="7">
        <f t="shared" si="163"/>
        <v>2.1202327551214569E-4</v>
      </c>
      <c r="AO165" s="7">
        <f t="shared" si="164"/>
        <v>6.4352014010893299E-5</v>
      </c>
      <c r="AP165" s="7"/>
      <c r="AQ165" s="32">
        <v>7915.84</v>
      </c>
      <c r="AR165" s="32">
        <v>42.550000000000004</v>
      </c>
      <c r="AS165" s="32">
        <v>278.27879999999999</v>
      </c>
      <c r="AT165" s="32">
        <f t="shared" si="137"/>
        <v>6.5400423031727373</v>
      </c>
      <c r="AU165" s="32">
        <f t="shared" si="165"/>
        <v>-2.6866330621901893E-4</v>
      </c>
      <c r="AV165" s="32">
        <f t="shared" si="166"/>
        <v>-4.1548449204675819E-5</v>
      </c>
      <c r="AW165" s="32"/>
      <c r="AX165" s="32">
        <v>392.99</v>
      </c>
      <c r="AY165" s="32">
        <v>1.8414000000000001</v>
      </c>
      <c r="AZ165" s="32">
        <v>9.7974800000000002</v>
      </c>
      <c r="BA165" s="8">
        <f t="shared" si="138"/>
        <v>5.3206690561529264</v>
      </c>
      <c r="BB165" s="8">
        <f t="shared" si="167"/>
        <v>1.4289716375382586</v>
      </c>
      <c r="BC165" s="8">
        <f t="shared" si="168"/>
        <v>0.2658562628145385</v>
      </c>
      <c r="BD165" s="8"/>
      <c r="BE165" s="32">
        <v>101721.3</v>
      </c>
      <c r="BF165" s="32">
        <v>57</v>
      </c>
      <c r="BG165" s="32">
        <v>244.91239999999999</v>
      </c>
      <c r="BH165" s="8">
        <f t="shared" si="139"/>
        <v>4.2967087719298247</v>
      </c>
      <c r="BI165" s="8">
        <f t="shared" si="169"/>
        <v>1.9570014998210655E-4</v>
      </c>
      <c r="BJ165" s="8">
        <f t="shared" si="170"/>
        <v>4.4496565594798199E-5</v>
      </c>
      <c r="BK165" s="8"/>
      <c r="BL165" s="32">
        <v>4189.75</v>
      </c>
      <c r="BM165" s="32">
        <v>45.75</v>
      </c>
      <c r="BN165" s="32">
        <v>97.909809999999993</v>
      </c>
      <c r="BO165" s="8">
        <f t="shared" si="140"/>
        <v>2.1401051366120218</v>
      </c>
      <c r="BP165" s="8">
        <f t="shared" si="171"/>
        <v>5.3425351125878431E-5</v>
      </c>
      <c r="BQ165" s="8">
        <f t="shared" si="172"/>
        <v>2.5481886524847397E-5</v>
      </c>
      <c r="BR165" s="8"/>
      <c r="BS165" s="32">
        <v>63861.21</v>
      </c>
      <c r="BT165" s="32">
        <v>25.73</v>
      </c>
      <c r="BU165" s="32">
        <v>166.42150000000001</v>
      </c>
      <c r="BV165" s="8">
        <f t="shared" si="141"/>
        <v>6.467994558880684</v>
      </c>
      <c r="BW165" s="8">
        <f t="shared" si="173"/>
        <v>-2.7425920486156823</v>
      </c>
      <c r="BX165" s="8">
        <f t="shared" si="174"/>
        <v>-0.4117254044117491</v>
      </c>
      <c r="BY165" s="8"/>
      <c r="BZ165" s="32">
        <v>3736.1800000000003</v>
      </c>
      <c r="CA165" s="32">
        <v>52.875</v>
      </c>
      <c r="CB165" s="32">
        <v>135.92020000000002</v>
      </c>
      <c r="CC165" s="8">
        <f t="shared" si="142"/>
        <v>2.570594799054374</v>
      </c>
      <c r="CD165" s="8">
        <f t="shared" si="175"/>
        <v>-2.2553958877395622E-5</v>
      </c>
      <c r="CE165" s="8">
        <f t="shared" si="176"/>
        <v>-8.8100685955438962E-6</v>
      </c>
      <c r="CF165" s="8"/>
      <c r="CG165" s="32">
        <v>1218.58</v>
      </c>
      <c r="CH165" s="32">
        <v>24.900000000000002</v>
      </c>
      <c r="CI165" s="8">
        <f t="shared" si="143"/>
        <v>3.3118751004016067</v>
      </c>
      <c r="CJ165" s="32">
        <v>82.465690000000009</v>
      </c>
      <c r="CK165" s="8">
        <f t="shared" si="144"/>
        <v>-8.9879425693011869E-2</v>
      </c>
      <c r="CL165" s="26">
        <f t="shared" si="145"/>
        <v>-9.053388753057412E-2</v>
      </c>
      <c r="CM165" s="26"/>
      <c r="CN165" s="32">
        <v>3658.31</v>
      </c>
      <c r="CO165" s="32">
        <v>54.03</v>
      </c>
      <c r="CP165" s="32">
        <v>160.39349999999999</v>
      </c>
      <c r="CQ165" s="8">
        <f t="shared" si="146"/>
        <v>2.9686007773459187</v>
      </c>
      <c r="CR165" s="8">
        <f t="shared" si="177"/>
        <v>0.11871510732760426</v>
      </c>
      <c r="CS165" s="8">
        <f t="shared" si="178"/>
        <v>4.1259049684535753E-2</v>
      </c>
      <c r="CT165" s="8"/>
      <c r="CU165" s="32">
        <v>17777.82</v>
      </c>
      <c r="CV165" s="32">
        <v>11.25</v>
      </c>
      <c r="CW165" s="32">
        <v>58.443570000000001</v>
      </c>
      <c r="CX165" s="8">
        <f t="shared" si="147"/>
        <v>5.1949839999999998</v>
      </c>
      <c r="CY165" s="8">
        <f t="shared" si="179"/>
        <v>-2.1137098500272571E-4</v>
      </c>
      <c r="CZ165" s="8">
        <f t="shared" si="180"/>
        <v>-3.9374999997399129E-5</v>
      </c>
      <c r="DA165" s="8"/>
      <c r="DB165" s="32">
        <v>8721.02</v>
      </c>
      <c r="DC165" s="32">
        <v>35.760000000000005</v>
      </c>
      <c r="DD165" s="32">
        <v>272.67190000000005</v>
      </c>
      <c r="DE165" s="8">
        <f t="shared" si="148"/>
        <v>7.6250531319910522</v>
      </c>
      <c r="DF165" s="8">
        <f t="shared" si="181"/>
        <v>8.647835108628796E-4</v>
      </c>
      <c r="DG165" s="8">
        <f t="shared" si="182"/>
        <v>1.1455064197818388E-4</v>
      </c>
      <c r="DH165" s="8"/>
      <c r="DI165" s="32">
        <v>3009.65</v>
      </c>
      <c r="DJ165" s="32">
        <v>40.245000000000005</v>
      </c>
      <c r="DK165" s="32">
        <v>164.1027</v>
      </c>
      <c r="DL165" s="8">
        <f t="shared" si="149"/>
        <v>4.0775922474841586</v>
      </c>
      <c r="DM165" s="8">
        <f t="shared" si="183"/>
        <v>165.99590298274288</v>
      </c>
      <c r="DN165" s="8">
        <f t="shared" si="184"/>
        <v>47.473405643368721</v>
      </c>
      <c r="DO165" s="8"/>
      <c r="DP165" s="32">
        <v>27064.16</v>
      </c>
      <c r="DQ165" s="32">
        <v>20.91</v>
      </c>
      <c r="DR165" s="32">
        <v>143.70930000000001</v>
      </c>
      <c r="DS165" s="8">
        <f t="shared" si="150"/>
        <v>6.8727546628407463</v>
      </c>
      <c r="DT165" s="8">
        <f t="shared" si="185"/>
        <v>1.7770784148331869E-4</v>
      </c>
      <c r="DU165" s="8">
        <f t="shared" si="186"/>
        <v>2.4310564281648794E-5</v>
      </c>
      <c r="DV165" s="8"/>
      <c r="DW165" s="32">
        <v>4243.7</v>
      </c>
      <c r="DX165" s="32">
        <v>47</v>
      </c>
      <c r="DY165" s="32">
        <v>104.43910000000001</v>
      </c>
      <c r="DZ165" s="8">
        <f t="shared" si="151"/>
        <v>2.2221085106382983</v>
      </c>
      <c r="EA165" s="8">
        <f t="shared" si="187"/>
        <v>-0.22471856805616686</v>
      </c>
      <c r="EB165" s="8">
        <f t="shared" si="188"/>
        <v>-0.10419441050008604</v>
      </c>
      <c r="EC165" s="8"/>
      <c r="ED165" s="32" t="s">
        <v>1</v>
      </c>
      <c r="EE165" s="32" t="s">
        <v>1</v>
      </c>
      <c r="EF165" s="32" t="e">
        <v>#VALUE!</v>
      </c>
      <c r="EG165" s="8" t="e">
        <f t="shared" si="152"/>
        <v>#VALUE!</v>
      </c>
      <c r="EH165" s="8" t="e">
        <f t="shared" si="189"/>
        <v>#VALUE!</v>
      </c>
      <c r="EI165" s="8" t="e">
        <f t="shared" si="190"/>
        <v>#VALUE!</v>
      </c>
      <c r="EJ165" s="8"/>
      <c r="EK165" s="32">
        <v>1145.3600000000001</v>
      </c>
      <c r="EL165" s="32">
        <v>33.820500000000003</v>
      </c>
      <c r="EM165" s="32">
        <v>104.55140000000002</v>
      </c>
      <c r="EN165" s="8">
        <f t="shared" si="153"/>
        <v>3.0913617480522171</v>
      </c>
      <c r="EO165" s="8">
        <f t="shared" si="191"/>
        <v>-4.7265079841001494E-4</v>
      </c>
      <c r="EP165" s="8">
        <f t="shared" si="192"/>
        <v>-1.553640086608965E-4</v>
      </c>
      <c r="EQ165" s="8"/>
      <c r="ER165" s="33">
        <v>1935.97</v>
      </c>
      <c r="ES165" s="33">
        <v>27.23</v>
      </c>
      <c r="ET165" s="33">
        <v>34.293669999999999</v>
      </c>
      <c r="EU165" s="1">
        <f t="shared" si="154"/>
        <v>1.2594076386338597</v>
      </c>
      <c r="EV165" s="1">
        <f t="shared" si="193"/>
        <v>7.6692040324614081E-6</v>
      </c>
      <c r="EW165" s="1">
        <f t="shared" si="194"/>
        <v>5.9432971624140407E-6</v>
      </c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  <c r="HK165" s="29"/>
      <c r="HL165" s="29"/>
      <c r="HM165" s="29"/>
      <c r="HN165" s="29"/>
      <c r="HO165" s="29"/>
      <c r="HP165" s="29"/>
      <c r="HQ165" s="29"/>
      <c r="HR165" s="29"/>
      <c r="HS165" s="29"/>
      <c r="HT165" s="29"/>
      <c r="HU165" s="29"/>
      <c r="HV165" s="29"/>
      <c r="HW165" s="29"/>
      <c r="HX165" s="29"/>
      <c r="HY165" s="29"/>
      <c r="HZ165" s="29"/>
      <c r="IA165" s="29"/>
      <c r="IB165" s="29"/>
      <c r="IC165" s="29"/>
      <c r="ID165" s="29"/>
      <c r="IE165" s="29"/>
      <c r="IF165" s="29"/>
      <c r="IG165" s="29"/>
      <c r="IH165" s="29"/>
      <c r="II165" s="29"/>
      <c r="IJ165" s="29"/>
      <c r="IK165" s="29"/>
      <c r="IL165" s="29"/>
      <c r="IM165" s="29"/>
      <c r="IN165" s="29"/>
      <c r="IO165" s="29"/>
      <c r="IP165" s="29"/>
      <c r="IQ165" s="29"/>
      <c r="IR165" s="29"/>
      <c r="IS165" s="29"/>
      <c r="IT165" s="29"/>
    </row>
    <row r="166" spans="1:254" s="30" customFormat="1" ht="16.5" x14ac:dyDescent="0.3">
      <c r="A166" s="4">
        <v>38138</v>
      </c>
      <c r="B166" s="1">
        <v>31.12</v>
      </c>
      <c r="C166" s="8">
        <f t="shared" si="132"/>
        <v>10.212641388174807</v>
      </c>
      <c r="D166" s="1">
        <v>317.81740000000002</v>
      </c>
      <c r="E166" s="2">
        <f t="shared" si="195"/>
        <v>41.75184719028654</v>
      </c>
      <c r="F166" s="8">
        <f t="shared" si="155"/>
        <v>9.2190379389132113E-5</v>
      </c>
      <c r="G166" s="26">
        <f t="shared" si="156"/>
        <v>9.3956594257704751E-5</v>
      </c>
      <c r="H166" s="1">
        <v>5416.09</v>
      </c>
      <c r="I166" s="1"/>
      <c r="J166" s="1">
        <v>26.23</v>
      </c>
      <c r="K166" s="8">
        <f t="shared" si="133"/>
        <v>10.794685474647352</v>
      </c>
      <c r="L166" s="1">
        <v>283.14460000000003</v>
      </c>
      <c r="M166" s="2">
        <f t="shared" si="157"/>
        <v>26.459281752558152</v>
      </c>
      <c r="N166" s="8">
        <f t="shared" si="158"/>
        <v>-1.3170407098929358E-4</v>
      </c>
      <c r="O166" s="26">
        <f t="shared" si="159"/>
        <v>-1.3195560661016792E-4</v>
      </c>
      <c r="P166" s="1">
        <v>27213.670000000002</v>
      </c>
      <c r="Q166" s="1"/>
      <c r="R166" s="1">
        <v>4153.4800000000005</v>
      </c>
      <c r="S166" s="1">
        <v>25.675000000000001</v>
      </c>
      <c r="T166" s="1">
        <v>125.072</v>
      </c>
      <c r="U166" s="2">
        <f t="shared" si="131"/>
        <v>4.8713534566699126</v>
      </c>
      <c r="V166" s="2">
        <f t="shared" si="160"/>
        <v>-1.3670416485969873E-4</v>
      </c>
      <c r="W166" s="2">
        <f t="shared" si="134"/>
        <v>-2.8277634953832731E-5</v>
      </c>
      <c r="X166" s="1"/>
      <c r="Y166" s="31">
        <v>53.370000000000005</v>
      </c>
      <c r="Z166" s="1">
        <v>91.103880000000004</v>
      </c>
      <c r="AA166" s="2">
        <f t="shared" si="135"/>
        <v>1.7070241708825182</v>
      </c>
      <c r="AB166" s="2">
        <f t="shared" si="161"/>
        <v>-1.0631672284944824E-4</v>
      </c>
      <c r="AC166" s="2">
        <f t="shared" si="162"/>
        <v>-6.1635162415640821E-5</v>
      </c>
      <c r="AD166" s="1">
        <v>7494.97</v>
      </c>
      <c r="AE166" s="1"/>
      <c r="AF166" s="32">
        <v>1646.8</v>
      </c>
      <c r="AG166" s="32">
        <v>1120.68</v>
      </c>
      <c r="AH166" s="32">
        <v>10426.379999999999</v>
      </c>
      <c r="AI166" s="32"/>
      <c r="AJ166" s="32">
        <v>2562.58</v>
      </c>
      <c r="AK166" s="32">
        <v>21.240000000000002</v>
      </c>
      <c r="AL166" s="32">
        <v>64.768119999999996</v>
      </c>
      <c r="AM166" s="7">
        <f t="shared" si="136"/>
        <v>3.0493465160075326</v>
      </c>
      <c r="AN166" s="7">
        <f t="shared" si="163"/>
        <v>-0.1375420062975507</v>
      </c>
      <c r="AO166" s="7">
        <f t="shared" si="164"/>
        <v>-4.678582741117765E-2</v>
      </c>
      <c r="AP166" s="7"/>
      <c r="AQ166" s="32">
        <v>8097.06</v>
      </c>
      <c r="AR166" s="32">
        <v>43.25</v>
      </c>
      <c r="AS166" s="32">
        <v>282.8569</v>
      </c>
      <c r="AT166" s="32">
        <f t="shared" si="137"/>
        <v>6.5400439306358384</v>
      </c>
      <c r="AU166" s="32">
        <f t="shared" si="165"/>
        <v>4.5661382325031934E-4</v>
      </c>
      <c r="AV166" s="32">
        <f t="shared" si="166"/>
        <v>7.0387779144809315E-5</v>
      </c>
      <c r="AW166" s="32"/>
      <c r="AX166" s="32">
        <v>427.75</v>
      </c>
      <c r="AY166" s="32">
        <v>2.0043000000000002</v>
      </c>
      <c r="AZ166" s="32">
        <v>10.663969999999999</v>
      </c>
      <c r="BA166" s="8">
        <f t="shared" si="138"/>
        <v>5.3205458264730821</v>
      </c>
      <c r="BB166" s="8">
        <f t="shared" si="167"/>
        <v>-1.2607289663255873E-3</v>
      </c>
      <c r="BC166" s="8">
        <f t="shared" si="168"/>
        <v>-2.4698924731225702E-4</v>
      </c>
      <c r="BD166" s="8"/>
      <c r="BE166" s="32">
        <v>99690.880000000005</v>
      </c>
      <c r="BF166" s="32">
        <v>55.730000000000004</v>
      </c>
      <c r="BG166" s="32">
        <v>237.93539999999999</v>
      </c>
      <c r="BH166" s="8">
        <f t="shared" si="139"/>
        <v>4.2694311860757219</v>
      </c>
      <c r="BI166" s="8">
        <f t="shared" si="169"/>
        <v>-6.5854611594823247</v>
      </c>
      <c r="BJ166" s="8">
        <f t="shared" si="170"/>
        <v>-1.5201798596491427</v>
      </c>
      <c r="BK166" s="8"/>
      <c r="BL166" s="32">
        <v>4172.38</v>
      </c>
      <c r="BM166" s="32">
        <v>45.2</v>
      </c>
      <c r="BN166" s="32">
        <v>96.732749999999996</v>
      </c>
      <c r="BO166" s="8">
        <f t="shared" si="140"/>
        <v>2.140105088495575</v>
      </c>
      <c r="BP166" s="8">
        <f t="shared" si="171"/>
        <v>-4.6827541942454328E-6</v>
      </c>
      <c r="BQ166" s="8">
        <f t="shared" si="172"/>
        <v>-2.1748633927121119E-6</v>
      </c>
      <c r="BR166" s="8"/>
      <c r="BS166" s="32">
        <v>70968.5</v>
      </c>
      <c r="BT166" s="32">
        <v>28.55</v>
      </c>
      <c r="BU166" s="32">
        <v>184.66130000000001</v>
      </c>
      <c r="BV166" s="8">
        <f t="shared" si="141"/>
        <v>6.4679964973730302</v>
      </c>
      <c r="BW166" s="8">
        <f t="shared" si="173"/>
        <v>3.4028566034096459E-4</v>
      </c>
      <c r="BX166" s="8">
        <f t="shared" si="174"/>
        <v>5.5343956482545309E-5</v>
      </c>
      <c r="BY166" s="8"/>
      <c r="BZ166" s="32">
        <v>3809.31</v>
      </c>
      <c r="CA166" s="32">
        <v>53.910000000000004</v>
      </c>
      <c r="CB166" s="32">
        <v>138.58079999999998</v>
      </c>
      <c r="CC166" s="8">
        <f t="shared" si="142"/>
        <v>2.5705954368391759</v>
      </c>
      <c r="CD166" s="8">
        <f t="shared" si="175"/>
        <v>8.7536282947708419E-5</v>
      </c>
      <c r="CE166" s="8">
        <f t="shared" si="176"/>
        <v>3.4382978675751019E-5</v>
      </c>
      <c r="CF166" s="8"/>
      <c r="CG166" s="32">
        <v>1159.8600000000001</v>
      </c>
      <c r="CH166" s="32">
        <v>23.700000000000003</v>
      </c>
      <c r="CI166" s="8">
        <f t="shared" si="143"/>
        <v>3.3118751054852313</v>
      </c>
      <c r="CJ166" s="32">
        <v>78.491439999999997</v>
      </c>
      <c r="CK166" s="8">
        <f t="shared" si="144"/>
        <v>-1.2353207856641293E-7</v>
      </c>
      <c r="CL166" s="26">
        <f t="shared" si="145"/>
        <v>-1.2048191067037806E-7</v>
      </c>
      <c r="CM166" s="26"/>
      <c r="CN166" s="32">
        <v>3791.78</v>
      </c>
      <c r="CO166" s="32">
        <v>55.71</v>
      </c>
      <c r="CP166" s="32">
        <v>165.38080000000002</v>
      </c>
      <c r="CQ166" s="8">
        <f t="shared" si="146"/>
        <v>2.9686016873092806</v>
      </c>
      <c r="CR166" s="8">
        <f t="shared" si="177"/>
        <v>1.4822133863973014E-4</v>
      </c>
      <c r="CS166" s="8">
        <f t="shared" si="178"/>
        <v>5.0694058893796523E-5</v>
      </c>
      <c r="CT166" s="8"/>
      <c r="CU166" s="32">
        <v>18014.86</v>
      </c>
      <c r="CV166" s="32">
        <v>11.4</v>
      </c>
      <c r="CW166" s="32">
        <v>59.222830000000002</v>
      </c>
      <c r="CX166" s="8">
        <f t="shared" si="147"/>
        <v>5.1949850877192985</v>
      </c>
      <c r="CY166" s="8">
        <f t="shared" si="179"/>
        <v>6.3994007040239971E-5</v>
      </c>
      <c r="CZ166" s="8">
        <f t="shared" si="180"/>
        <v>1.2399999995693634E-5</v>
      </c>
      <c r="DA166" s="8"/>
      <c r="DB166" s="32">
        <v>8659.6200000000008</v>
      </c>
      <c r="DC166" s="32">
        <v>35.340000000000003</v>
      </c>
      <c r="DD166" s="32">
        <v>269.66290000000004</v>
      </c>
      <c r="DE166" s="8">
        <f t="shared" si="148"/>
        <v>7.6305291454442559</v>
      </c>
      <c r="DF166" s="8">
        <f t="shared" si="181"/>
        <v>1.4849163304702688</v>
      </c>
      <c r="DG166" s="8">
        <f t="shared" si="182"/>
        <v>0.19352231543624576</v>
      </c>
      <c r="DH166" s="8"/>
      <c r="DI166" s="32">
        <v>3108.37</v>
      </c>
      <c r="DJ166" s="32">
        <v>41.565000000000005</v>
      </c>
      <c r="DK166" s="32">
        <v>169.48510000000002</v>
      </c>
      <c r="DL166" s="8">
        <f t="shared" si="149"/>
        <v>4.077591723806087</v>
      </c>
      <c r="DM166" s="8">
        <f t="shared" si="183"/>
        <v>-8.7346307902204154E-5</v>
      </c>
      <c r="DN166" s="8">
        <f t="shared" si="184"/>
        <v>-2.1766679055623683E-5</v>
      </c>
      <c r="DO166" s="8"/>
      <c r="DP166" s="32">
        <v>28953.87</v>
      </c>
      <c r="DQ166" s="32">
        <v>22.37</v>
      </c>
      <c r="DR166" s="32">
        <v>151.2544</v>
      </c>
      <c r="DS166" s="8">
        <f t="shared" si="150"/>
        <v>6.7614841305319624</v>
      </c>
      <c r="DT166" s="8">
        <f t="shared" si="185"/>
        <v>-16.410383955384226</v>
      </c>
      <c r="DU166" s="8">
        <f t="shared" si="186"/>
        <v>-2.4891218077474999</v>
      </c>
      <c r="DV166" s="8"/>
      <c r="DW166" s="32">
        <v>4270.79</v>
      </c>
      <c r="DX166" s="32">
        <v>47.300000000000004</v>
      </c>
      <c r="DY166" s="32">
        <v>105.1057</v>
      </c>
      <c r="DZ166" s="8">
        <f t="shared" si="151"/>
        <v>2.2221078224101478</v>
      </c>
      <c r="EA166" s="8">
        <f t="shared" si="187"/>
        <v>-7.2107315072243068E-5</v>
      </c>
      <c r="EB166" s="8">
        <f t="shared" si="188"/>
        <v>-3.2553191519513192E-5</v>
      </c>
      <c r="EC166" s="8"/>
      <c r="ED166" s="32" t="s">
        <v>1</v>
      </c>
      <c r="EE166" s="32" t="s">
        <v>1</v>
      </c>
      <c r="EF166" s="32" t="e">
        <v>#VALUE!</v>
      </c>
      <c r="EG166" s="8" t="e">
        <f t="shared" si="152"/>
        <v>#VALUE!</v>
      </c>
      <c r="EH166" s="8" t="e">
        <f t="shared" si="189"/>
        <v>#VALUE!</v>
      </c>
      <c r="EI166" s="8" t="e">
        <f t="shared" si="190"/>
        <v>#VALUE!</v>
      </c>
      <c r="EJ166" s="8"/>
      <c r="EK166" s="32">
        <v>1049.46</v>
      </c>
      <c r="EL166" s="32">
        <v>30.988700000000001</v>
      </c>
      <c r="EM166" s="32">
        <v>95.797190000000001</v>
      </c>
      <c r="EN166" s="8">
        <f t="shared" si="153"/>
        <v>3.0913587856218556</v>
      </c>
      <c r="EO166" s="8">
        <f t="shared" si="191"/>
        <v>-2.9675937294624437E-4</v>
      </c>
      <c r="EP166" s="8">
        <f t="shared" si="192"/>
        <v>-9.1801865739427058E-5</v>
      </c>
      <c r="EQ166" s="8"/>
      <c r="ER166" s="33">
        <v>1876.96</v>
      </c>
      <c r="ES166" s="33">
        <v>26.400000000000002</v>
      </c>
      <c r="ET166" s="33">
        <v>33.248359999999998</v>
      </c>
      <c r="EU166" s="1">
        <f t="shared" si="154"/>
        <v>1.2594075757575756</v>
      </c>
      <c r="EV166" s="1">
        <f t="shared" si="193"/>
        <v>-2.1233959361608765E-6</v>
      </c>
      <c r="EW166" s="1">
        <f t="shared" si="194"/>
        <v>-1.6599338998890545E-6</v>
      </c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9"/>
      <c r="IB166" s="29"/>
      <c r="IC166" s="29"/>
      <c r="ID166" s="29"/>
      <c r="IE166" s="29"/>
      <c r="IF166" s="29"/>
      <c r="IG166" s="29"/>
      <c r="IH166" s="29"/>
      <c r="II166" s="29"/>
      <c r="IJ166" s="29"/>
      <c r="IK166" s="29"/>
      <c r="IL166" s="29"/>
      <c r="IM166" s="29"/>
      <c r="IN166" s="29"/>
      <c r="IO166" s="29"/>
      <c r="IP166" s="29"/>
      <c r="IQ166" s="29"/>
      <c r="IR166" s="29"/>
      <c r="IS166" s="29"/>
      <c r="IT166" s="29"/>
    </row>
    <row r="167" spans="1:254" s="30" customFormat="1" ht="16.5" x14ac:dyDescent="0.3">
      <c r="A167" s="4">
        <v>38168</v>
      </c>
      <c r="B167" s="1">
        <v>32.4</v>
      </c>
      <c r="C167" s="8">
        <f t="shared" si="132"/>
        <v>10.558243827160496</v>
      </c>
      <c r="D167" s="1">
        <v>342.08710000000002</v>
      </c>
      <c r="E167" s="2">
        <f t="shared" si="195"/>
        <v>43.730478752600099</v>
      </c>
      <c r="F167" s="8">
        <f t="shared" si="155"/>
        <v>-10.976333462185456</v>
      </c>
      <c r="G167" s="26">
        <f t="shared" si="156"/>
        <v>-11.197519023136259</v>
      </c>
      <c r="H167" s="1">
        <v>5672.76</v>
      </c>
      <c r="I167" s="1"/>
      <c r="J167" s="1">
        <v>28.560000000000002</v>
      </c>
      <c r="K167" s="8">
        <f t="shared" si="133"/>
        <v>10.794688375350137</v>
      </c>
      <c r="L167" s="1">
        <v>308.29629999999997</v>
      </c>
      <c r="M167" s="2">
        <f t="shared" si="157"/>
        <v>28.809649730232572</v>
      </c>
      <c r="N167" s="8">
        <f t="shared" si="158"/>
        <v>-7.9464752809439444E-5</v>
      </c>
      <c r="O167" s="26">
        <f t="shared" si="159"/>
        <v>-8.2844071588539236E-5</v>
      </c>
      <c r="P167" s="1">
        <v>29631.05</v>
      </c>
      <c r="Q167" s="1"/>
      <c r="R167" s="1">
        <v>4102.9800000000005</v>
      </c>
      <c r="S167" s="1">
        <v>25.240000000000002</v>
      </c>
      <c r="T167" s="1">
        <v>122.953</v>
      </c>
      <c r="U167" s="2">
        <f t="shared" si="131"/>
        <v>4.8713549920760695</v>
      </c>
      <c r="V167" s="2">
        <f t="shared" si="160"/>
        <v>1.9040955603043532E-4</v>
      </c>
      <c r="W167" s="2">
        <f t="shared" si="134"/>
        <v>3.8753651408374168E-5</v>
      </c>
      <c r="X167" s="1"/>
      <c r="Y167" s="31">
        <v>53.88</v>
      </c>
      <c r="Z167" s="1">
        <v>91.974500000000006</v>
      </c>
      <c r="AA167" s="2">
        <f t="shared" si="135"/>
        <v>1.707024870081663</v>
      </c>
      <c r="AB167" s="2">
        <f t="shared" si="161"/>
        <v>6.4004123364110545E-5</v>
      </c>
      <c r="AC167" s="2">
        <f t="shared" si="162"/>
        <v>3.7672849913072959E-5</v>
      </c>
      <c r="AD167" s="1">
        <v>7598.46</v>
      </c>
      <c r="AE167" s="1"/>
      <c r="AF167" s="32">
        <v>1678.83</v>
      </c>
      <c r="AG167" s="32">
        <v>1140.8399999999999</v>
      </c>
      <c r="AH167" s="32">
        <v>10623.38</v>
      </c>
      <c r="AI167" s="32"/>
      <c r="AJ167" s="32">
        <v>2555.12</v>
      </c>
      <c r="AK167" s="32">
        <v>21.1</v>
      </c>
      <c r="AL167" s="32">
        <v>64.34123000000001</v>
      </c>
      <c r="AM167" s="7">
        <f t="shared" si="136"/>
        <v>3.0493473933649291</v>
      </c>
      <c r="AN167" s="7">
        <f t="shared" si="163"/>
        <v>5.6637521590646881E-5</v>
      </c>
      <c r="AO167" s="7">
        <f t="shared" si="164"/>
        <v>1.8512241073020963E-5</v>
      </c>
      <c r="AP167" s="7"/>
      <c r="AQ167" s="32">
        <v>8314.23</v>
      </c>
      <c r="AR167" s="32">
        <v>44.410000000000004</v>
      </c>
      <c r="AS167" s="32">
        <v>288.90940000000001</v>
      </c>
      <c r="AT167" s="32">
        <f t="shared" si="137"/>
        <v>6.5055032650303986</v>
      </c>
      <c r="AU167" s="32">
        <f t="shared" si="165"/>
        <v>-9.8745942863798124</v>
      </c>
      <c r="AV167" s="32">
        <f t="shared" si="166"/>
        <v>-1.5339509595375596</v>
      </c>
      <c r="AW167" s="32"/>
      <c r="AX167" s="32">
        <v>496.04</v>
      </c>
      <c r="AY167" s="32">
        <v>2.3243</v>
      </c>
      <c r="AZ167" s="32">
        <v>12.36656</v>
      </c>
      <c r="BA167" s="8">
        <f t="shared" si="138"/>
        <v>5.3205524243858369</v>
      </c>
      <c r="BB167" s="8">
        <f t="shared" si="167"/>
        <v>7.5976713818554605E-5</v>
      </c>
      <c r="BC167" s="8">
        <f t="shared" si="168"/>
        <v>1.5335528614990324E-5</v>
      </c>
      <c r="BD167" s="8"/>
      <c r="BE167" s="32">
        <v>94378.06</v>
      </c>
      <c r="BF167" s="32">
        <v>52.760000000000005</v>
      </c>
      <c r="BG167" s="32">
        <v>225.2552</v>
      </c>
      <c r="BH167" s="8">
        <f t="shared" si="139"/>
        <v>4.2694313874147074</v>
      </c>
      <c r="BI167" s="8">
        <f t="shared" si="169"/>
        <v>4.6629162744816548E-5</v>
      </c>
      <c r="BJ167" s="8">
        <f t="shared" si="170"/>
        <v>1.06226449112512E-5</v>
      </c>
      <c r="BK167" s="8"/>
      <c r="BL167" s="32">
        <v>4343.62</v>
      </c>
      <c r="BM167" s="32">
        <v>47.055</v>
      </c>
      <c r="BN167" s="32">
        <v>100.23410000000001</v>
      </c>
      <c r="BO167" s="8">
        <f t="shared" si="140"/>
        <v>2.1301476995005846</v>
      </c>
      <c r="BP167" s="8">
        <f t="shared" si="171"/>
        <v>-0.98063777228396598</v>
      </c>
      <c r="BQ167" s="8">
        <f t="shared" si="172"/>
        <v>-0.4685449391592762</v>
      </c>
      <c r="BR167" s="8"/>
      <c r="BS167" s="32">
        <v>68607.06</v>
      </c>
      <c r="BT167" s="32">
        <v>27.6</v>
      </c>
      <c r="BU167" s="32">
        <v>178.51670000000001</v>
      </c>
      <c r="BV167" s="8">
        <f t="shared" si="141"/>
        <v>6.4679963768115947</v>
      </c>
      <c r="BW167" s="8">
        <f t="shared" si="173"/>
        <v>-2.1892630511289646E-5</v>
      </c>
      <c r="BX167" s="8">
        <f t="shared" si="174"/>
        <v>-3.3274956301454495E-6</v>
      </c>
      <c r="BY167" s="8"/>
      <c r="BZ167" s="32">
        <v>3846.76</v>
      </c>
      <c r="CA167" s="32">
        <v>54.440000000000005</v>
      </c>
      <c r="CB167" s="32">
        <v>139.94320000000002</v>
      </c>
      <c r="CC167" s="8">
        <f t="shared" si="142"/>
        <v>2.5705951506245408</v>
      </c>
      <c r="CD167" s="8">
        <f t="shared" si="175"/>
        <v>-3.9858822513780369E-5</v>
      </c>
      <c r="CE167" s="8">
        <f t="shared" si="176"/>
        <v>-1.5581524738461638E-5</v>
      </c>
      <c r="CF167" s="8"/>
      <c r="CG167" s="32">
        <v>1186.77</v>
      </c>
      <c r="CH167" s="32">
        <v>24.25</v>
      </c>
      <c r="CI167" s="8">
        <f t="shared" si="143"/>
        <v>3.3118762886597941</v>
      </c>
      <c r="CJ167" s="32">
        <v>80.313000000000002</v>
      </c>
      <c r="CK167" s="8">
        <f t="shared" si="144"/>
        <v>-2.8366610142382953E-5</v>
      </c>
      <c r="CL167" s="26">
        <f t="shared" si="145"/>
        <v>-2.869198314114918E-5</v>
      </c>
      <c r="CM167" s="26"/>
      <c r="CN167" s="32">
        <v>3791.1</v>
      </c>
      <c r="CO167" s="32">
        <v>55.7</v>
      </c>
      <c r="CP167" s="32">
        <v>165.3511</v>
      </c>
      <c r="CQ167" s="8">
        <f t="shared" si="146"/>
        <v>2.9686014362657089</v>
      </c>
      <c r="CR167" s="8">
        <f t="shared" si="177"/>
        <v>-4.1514058726963386E-5</v>
      </c>
      <c r="CS167" s="8">
        <f t="shared" si="178"/>
        <v>-1.3983126933781592E-5</v>
      </c>
      <c r="CT167" s="8"/>
      <c r="CU167" s="32">
        <v>18852.39</v>
      </c>
      <c r="CV167" s="32">
        <v>11.93</v>
      </c>
      <c r="CW167" s="32">
        <v>61.687359999999998</v>
      </c>
      <c r="CX167" s="8">
        <f t="shared" si="147"/>
        <v>5.1707761944677282</v>
      </c>
      <c r="CY167" s="8">
        <f t="shared" si="179"/>
        <v>-1.4635509413685397</v>
      </c>
      <c r="CZ167" s="8">
        <f t="shared" si="180"/>
        <v>-0.28881209649123374</v>
      </c>
      <c r="DA167" s="8"/>
      <c r="DB167" s="32">
        <v>8399.880000000001</v>
      </c>
      <c r="DC167" s="32">
        <v>34.28</v>
      </c>
      <c r="DD167" s="32">
        <v>261.57470000000001</v>
      </c>
      <c r="DE167" s="8">
        <f t="shared" si="148"/>
        <v>7.6305338389731618</v>
      </c>
      <c r="DF167" s="8">
        <f t="shared" si="181"/>
        <v>1.2466895157702944E-3</v>
      </c>
      <c r="DG167" s="8">
        <f t="shared" si="182"/>
        <v>1.608941709001499E-4</v>
      </c>
      <c r="DH167" s="8"/>
      <c r="DI167" s="32">
        <v>3194.53</v>
      </c>
      <c r="DJ167" s="32">
        <v>42.31</v>
      </c>
      <c r="DK167" s="32">
        <v>172.52289999999999</v>
      </c>
      <c r="DL167" s="8">
        <f t="shared" si="149"/>
        <v>4.0775915859134955</v>
      </c>
      <c r="DM167" s="8">
        <f t="shared" si="183"/>
        <v>-2.3580184728388078E-5</v>
      </c>
      <c r="DN167" s="8">
        <f t="shared" si="184"/>
        <v>-5.8342355386820088E-6</v>
      </c>
      <c r="DO167" s="8"/>
      <c r="DP167" s="32">
        <v>30675.31</v>
      </c>
      <c r="DQ167" s="32">
        <v>23.700000000000003</v>
      </c>
      <c r="DR167" s="32">
        <v>160.24720000000002</v>
      </c>
      <c r="DS167" s="8">
        <f t="shared" si="150"/>
        <v>6.7614852320675105</v>
      </c>
      <c r="DT167" s="8">
        <f t="shared" si="185"/>
        <v>1.7156504284644822E-4</v>
      </c>
      <c r="DU167" s="8">
        <f t="shared" si="186"/>
        <v>2.6106392505553799E-5</v>
      </c>
      <c r="DV167" s="8"/>
      <c r="DW167" s="32">
        <v>4322.03</v>
      </c>
      <c r="DX167" s="32">
        <v>47.5</v>
      </c>
      <c r="DY167" s="32">
        <v>105.5501</v>
      </c>
      <c r="DZ167" s="8">
        <f t="shared" si="151"/>
        <v>2.2221073684210526</v>
      </c>
      <c r="EA167" s="8">
        <f t="shared" si="187"/>
        <v>-4.7817718020947806E-5</v>
      </c>
      <c r="EB167" s="8">
        <f t="shared" si="188"/>
        <v>-2.156448200962835E-5</v>
      </c>
      <c r="EC167" s="8"/>
      <c r="ED167" s="32" t="s">
        <v>1</v>
      </c>
      <c r="EE167" s="32" t="s">
        <v>1</v>
      </c>
      <c r="EF167" s="32" t="e">
        <v>#VALUE!</v>
      </c>
      <c r="EG167" s="8" t="e">
        <f t="shared" si="152"/>
        <v>#VALUE!</v>
      </c>
      <c r="EH167" s="8" t="e">
        <f t="shared" si="189"/>
        <v>#VALUE!</v>
      </c>
      <c r="EI167" s="8" t="e">
        <f t="shared" si="190"/>
        <v>#VALUE!</v>
      </c>
      <c r="EJ167" s="8"/>
      <c r="EK167" s="32">
        <v>1098.32</v>
      </c>
      <c r="EL167" s="32">
        <v>32.4315</v>
      </c>
      <c r="EM167" s="32">
        <v>100.19069999999999</v>
      </c>
      <c r="EN167" s="8">
        <f t="shared" si="153"/>
        <v>3.0893020674344385</v>
      </c>
      <c r="EO167" s="8">
        <f t="shared" si="191"/>
        <v>-0.2015459289382559</v>
      </c>
      <c r="EP167" s="8">
        <f t="shared" si="192"/>
        <v>-6.670245589522672E-2</v>
      </c>
      <c r="EQ167" s="8"/>
      <c r="ER167" s="33">
        <v>1848.52</v>
      </c>
      <c r="ES167" s="33">
        <v>26</v>
      </c>
      <c r="ET167" s="33">
        <v>32.66234</v>
      </c>
      <c r="EU167" s="1">
        <f t="shared" si="154"/>
        <v>1.2562438461538461</v>
      </c>
      <c r="EV167" s="1">
        <f t="shared" si="193"/>
        <v>-0.10426181639626562</v>
      </c>
      <c r="EW167" s="1">
        <f t="shared" si="194"/>
        <v>-8.2256969696964277E-2</v>
      </c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  <c r="IF167" s="29"/>
      <c r="IG167" s="29"/>
      <c r="IH167" s="29"/>
      <c r="II167" s="29"/>
      <c r="IJ167" s="29"/>
      <c r="IK167" s="29"/>
      <c r="IL167" s="29"/>
      <c r="IM167" s="29"/>
      <c r="IN167" s="29"/>
      <c r="IO167" s="29"/>
      <c r="IP167" s="29"/>
      <c r="IQ167" s="29"/>
      <c r="IR167" s="29"/>
      <c r="IS167" s="29"/>
      <c r="IT167" s="29"/>
    </row>
    <row r="168" spans="1:254" s="30" customFormat="1" ht="16.5" x14ac:dyDescent="0.3">
      <c r="A168" s="4">
        <v>38198</v>
      </c>
      <c r="B168" s="1">
        <v>33.25</v>
      </c>
      <c r="C168" s="8">
        <f t="shared" si="132"/>
        <v>10.558246616541354</v>
      </c>
      <c r="D168" s="1">
        <v>351.06170000000003</v>
      </c>
      <c r="E168" s="2">
        <f t="shared" si="195"/>
        <v>44.877787496976637</v>
      </c>
      <c r="F168" s="8">
        <f t="shared" si="155"/>
        <v>-9.1561426658870465E-5</v>
      </c>
      <c r="G168" s="26">
        <f t="shared" si="156"/>
        <v>-9.2746913587404833E-5</v>
      </c>
      <c r="H168" s="1">
        <v>5821.59</v>
      </c>
      <c r="I168" s="1"/>
      <c r="J168" s="1">
        <v>28.490000000000002</v>
      </c>
      <c r="K168" s="8">
        <f t="shared" si="133"/>
        <v>10.794682344682345</v>
      </c>
      <c r="L168" s="1">
        <v>307.54050000000001</v>
      </c>
      <c r="M168" s="2">
        <f t="shared" si="157"/>
        <v>28.739023378604664</v>
      </c>
      <c r="N168" s="8">
        <f t="shared" si="158"/>
        <v>1.7202479878677404E-4</v>
      </c>
      <c r="O168" s="26">
        <f t="shared" si="159"/>
        <v>1.7181372545815865E-4</v>
      </c>
      <c r="P168" s="1">
        <v>29558.41</v>
      </c>
      <c r="Q168" s="1"/>
      <c r="R168" s="1">
        <v>3564.91</v>
      </c>
      <c r="S168" s="1">
        <v>21.93</v>
      </c>
      <c r="T168" s="1">
        <v>106.417</v>
      </c>
      <c r="U168" s="2">
        <f t="shared" si="131"/>
        <v>4.8525763793889647</v>
      </c>
      <c r="V168" s="2">
        <f t="shared" si="160"/>
        <v>-2.153625196020613</v>
      </c>
      <c r="W168" s="2">
        <f t="shared" si="134"/>
        <v>-0.41181497622820373</v>
      </c>
      <c r="X168" s="1"/>
      <c r="Y168" s="31">
        <v>50</v>
      </c>
      <c r="Z168" s="1">
        <v>84.701189999999997</v>
      </c>
      <c r="AA168" s="2">
        <f t="shared" si="135"/>
        <v>1.6940237999999999</v>
      </c>
      <c r="AB168" s="2">
        <f t="shared" si="161"/>
        <v>-1.1484865137080993</v>
      </c>
      <c r="AC168" s="2">
        <f t="shared" si="162"/>
        <v>-0.65005350408314833</v>
      </c>
      <c r="AD168" s="1">
        <v>7051.29</v>
      </c>
      <c r="AE168" s="1"/>
      <c r="AF168" s="32">
        <v>1623.26</v>
      </c>
      <c r="AG168" s="32">
        <v>1101.72</v>
      </c>
      <c r="AH168" s="32">
        <v>10285.65</v>
      </c>
      <c r="AI168" s="32"/>
      <c r="AJ168" s="32">
        <v>2440.08</v>
      </c>
      <c r="AK168" s="32">
        <v>20.150000000000002</v>
      </c>
      <c r="AL168" s="32">
        <v>61.444340000000004</v>
      </c>
      <c r="AM168" s="7">
        <f t="shared" si="136"/>
        <v>3.049346898263027</v>
      </c>
      <c r="AN168" s="7">
        <f t="shared" si="163"/>
        <v>-3.1138337484547855E-5</v>
      </c>
      <c r="AO168" s="7">
        <f t="shared" si="164"/>
        <v>-9.9763033256650147E-6</v>
      </c>
      <c r="AP168" s="7"/>
      <c r="AQ168" s="32">
        <v>8668.07</v>
      </c>
      <c r="AR168" s="32">
        <v>46.300000000000004</v>
      </c>
      <c r="AS168" s="32">
        <v>301.20479999999998</v>
      </c>
      <c r="AT168" s="32">
        <f t="shared" si="137"/>
        <v>6.5055032397408192</v>
      </c>
      <c r="AU168" s="32">
        <f t="shared" si="165"/>
        <v>-7.4618699342541277E-6</v>
      </c>
      <c r="AV168" s="32">
        <f t="shared" si="166"/>
        <v>-1.170907479419725E-6</v>
      </c>
      <c r="AW168" s="32"/>
      <c r="AX168" s="32">
        <v>492.99</v>
      </c>
      <c r="AY168" s="32">
        <v>2.31</v>
      </c>
      <c r="AZ168" s="32">
        <v>12.545489999999999</v>
      </c>
      <c r="BA168" s="8">
        <f t="shared" si="138"/>
        <v>5.4309480519480511</v>
      </c>
      <c r="BB168" s="8">
        <f t="shared" si="167"/>
        <v>1.3750906968056293</v>
      </c>
      <c r="BC168" s="8">
        <f t="shared" si="168"/>
        <v>0.25501389966871663</v>
      </c>
      <c r="BD168" s="8"/>
      <c r="BE168" s="32">
        <v>94825.25</v>
      </c>
      <c r="BF168" s="32">
        <v>53.010000000000005</v>
      </c>
      <c r="BG168" s="32">
        <v>226.32249999999999</v>
      </c>
      <c r="BH168" s="8">
        <f t="shared" si="139"/>
        <v>4.2694302961705333</v>
      </c>
      <c r="BI168" s="8">
        <f t="shared" si="169"/>
        <v>-2.4639076714691021E-4</v>
      </c>
      <c r="BJ168" s="8">
        <f t="shared" si="170"/>
        <v>-5.784685370469056E-5</v>
      </c>
      <c r="BK168" s="8"/>
      <c r="BL168" s="32">
        <v>4414.7</v>
      </c>
      <c r="BM168" s="32">
        <v>47.825000000000003</v>
      </c>
      <c r="BN168" s="32">
        <v>101.87430000000001</v>
      </c>
      <c r="BO168" s="8">
        <f t="shared" si="140"/>
        <v>2.1301474124411919</v>
      </c>
      <c r="BP168" s="8">
        <f t="shared" si="171"/>
        <v>-2.9008557281853433E-5</v>
      </c>
      <c r="BQ168" s="8">
        <f t="shared" si="172"/>
        <v>-1.3728615462671456E-5</v>
      </c>
      <c r="BR168" s="8"/>
      <c r="BS168" s="32">
        <v>60602.91</v>
      </c>
      <c r="BT168" s="32">
        <v>24.380000000000003</v>
      </c>
      <c r="BU168" s="32">
        <v>156.39760000000001</v>
      </c>
      <c r="BV168" s="8">
        <f t="shared" si="141"/>
        <v>6.4149958982772759</v>
      </c>
      <c r="BW168" s="8">
        <f t="shared" si="173"/>
        <v>-8.8753090839931996</v>
      </c>
      <c r="BX168" s="8">
        <f t="shared" si="174"/>
        <v>-1.2921516666666832</v>
      </c>
      <c r="BY168" s="8"/>
      <c r="BZ168" s="32">
        <v>3702.25</v>
      </c>
      <c r="CA168" s="32">
        <v>52.150000000000006</v>
      </c>
      <c r="CB168" s="32">
        <v>134.0565</v>
      </c>
      <c r="CC168" s="8">
        <f t="shared" si="142"/>
        <v>2.570594439117929</v>
      </c>
      <c r="CD168" s="8">
        <f t="shared" si="175"/>
        <v>-9.7476299097479395E-5</v>
      </c>
      <c r="CE168" s="8">
        <f t="shared" si="176"/>
        <v>-3.7105069821130598E-5</v>
      </c>
      <c r="CF168" s="8"/>
      <c r="CG168" s="32">
        <v>1256.3600000000001</v>
      </c>
      <c r="CH168" s="32">
        <v>25.34</v>
      </c>
      <c r="CI168" s="8">
        <f t="shared" si="143"/>
        <v>3.3136397000789266</v>
      </c>
      <c r="CJ168" s="32">
        <v>83.96763</v>
      </c>
      <c r="CK168" s="8">
        <f t="shared" si="144"/>
        <v>-4.3723786137390315E-2</v>
      </c>
      <c r="CL168" s="26">
        <f t="shared" si="145"/>
        <v>-4.4684845360824177E-2</v>
      </c>
      <c r="CM168" s="26"/>
      <c r="CN168" s="32">
        <v>3761.83</v>
      </c>
      <c r="CO168" s="32">
        <v>55.27</v>
      </c>
      <c r="CP168" s="32">
        <v>164.0471</v>
      </c>
      <c r="CQ168" s="8">
        <f t="shared" si="146"/>
        <v>2.968103853808576</v>
      </c>
      <c r="CR168" s="8">
        <f t="shared" si="177"/>
        <v>-8.1951382865583636E-2</v>
      </c>
      <c r="CS168" s="8">
        <f t="shared" si="178"/>
        <v>-2.750138240575084E-2</v>
      </c>
      <c r="CT168" s="8"/>
      <c r="CU168" s="32">
        <v>16608.43</v>
      </c>
      <c r="CV168" s="32">
        <v>10.51</v>
      </c>
      <c r="CW168" s="32">
        <v>54.34487</v>
      </c>
      <c r="CX168" s="8">
        <f t="shared" si="147"/>
        <v>5.1707773549000953</v>
      </c>
      <c r="CY168" s="8">
        <f t="shared" si="179"/>
        <v>6.7323777658620014E-5</v>
      </c>
      <c r="CZ168" s="8">
        <f t="shared" si="180"/>
        <v>1.2196144175469215E-5</v>
      </c>
      <c r="DA168" s="8"/>
      <c r="DB168" s="32">
        <v>7831.39</v>
      </c>
      <c r="DC168" s="32">
        <v>31.96</v>
      </c>
      <c r="DD168" s="32">
        <v>243.87180000000001</v>
      </c>
      <c r="DE168" s="8">
        <f t="shared" si="148"/>
        <v>7.6305319148936173</v>
      </c>
      <c r="DF168" s="8">
        <f t="shared" si="181"/>
        <v>-4.8625963576468315E-4</v>
      </c>
      <c r="DG168" s="8">
        <f t="shared" si="182"/>
        <v>-6.1493582265370605E-5</v>
      </c>
      <c r="DH168" s="8"/>
      <c r="DI168" s="32">
        <v>3209.25</v>
      </c>
      <c r="DJ168" s="32">
        <v>42.505000000000003</v>
      </c>
      <c r="DK168" s="32">
        <v>173.31810000000002</v>
      </c>
      <c r="DL168" s="8">
        <f t="shared" si="149"/>
        <v>4.0775932243265496</v>
      </c>
      <c r="DM168" s="8">
        <f t="shared" si="183"/>
        <v>2.8331520452442807E-4</v>
      </c>
      <c r="DN168" s="8">
        <f t="shared" si="184"/>
        <v>6.9640746884092053E-5</v>
      </c>
      <c r="DO168" s="8"/>
      <c r="DP168" s="32">
        <v>27077.11</v>
      </c>
      <c r="DQ168" s="32">
        <v>20.92</v>
      </c>
      <c r="DR168" s="32">
        <v>141.45030000000003</v>
      </c>
      <c r="DS168" s="8">
        <f t="shared" si="150"/>
        <v>6.761486615678777</v>
      </c>
      <c r="DT168" s="8">
        <f t="shared" si="185"/>
        <v>2.0871603002956988E-4</v>
      </c>
      <c r="DU168" s="8">
        <f t="shared" si="186"/>
        <v>2.8945147693804074E-5</v>
      </c>
      <c r="DV168" s="8"/>
      <c r="DW168" s="32">
        <v>4126.3900000000003</v>
      </c>
      <c r="DX168" s="32">
        <v>45.35</v>
      </c>
      <c r="DY168" s="32">
        <v>100.6183</v>
      </c>
      <c r="DZ168" s="8">
        <f t="shared" si="151"/>
        <v>2.2187056229327453</v>
      </c>
      <c r="EA168" s="8">
        <f t="shared" si="187"/>
        <v>-0.35066621226576689</v>
      </c>
      <c r="EB168" s="8">
        <f t="shared" si="188"/>
        <v>-0.15426915789473838</v>
      </c>
      <c r="EC168" s="8"/>
      <c r="ED168" s="32" t="s">
        <v>1</v>
      </c>
      <c r="EE168" s="32" t="s">
        <v>1</v>
      </c>
      <c r="EF168" s="32" t="e">
        <v>#VALUE!</v>
      </c>
      <c r="EG168" s="8" t="e">
        <f t="shared" si="152"/>
        <v>#VALUE!</v>
      </c>
      <c r="EH168" s="8" t="e">
        <f t="shared" si="189"/>
        <v>#VALUE!</v>
      </c>
      <c r="EI168" s="8" t="e">
        <f t="shared" si="190"/>
        <v>#VALUE!</v>
      </c>
      <c r="EJ168" s="8"/>
      <c r="EK168" s="32">
        <v>1182.1200000000001</v>
      </c>
      <c r="EL168" s="32">
        <v>34.537400000000005</v>
      </c>
      <c r="EM168" s="32">
        <v>106.6966</v>
      </c>
      <c r="EN168" s="8">
        <f t="shared" si="153"/>
        <v>3.0893060855767946</v>
      </c>
      <c r="EO168" s="8">
        <f t="shared" si="191"/>
        <v>4.1565131154254101E-4</v>
      </c>
      <c r="EP168" s="8">
        <f t="shared" si="192"/>
        <v>1.3877618980551176E-4</v>
      </c>
      <c r="EQ168" s="8"/>
      <c r="ER168" s="33">
        <v>1955.17</v>
      </c>
      <c r="ES168" s="33">
        <v>27.5</v>
      </c>
      <c r="ET168" s="33">
        <v>34.546709999999997</v>
      </c>
      <c r="EU168" s="1">
        <f t="shared" si="154"/>
        <v>1.2562439999999999</v>
      </c>
      <c r="EV168" s="1">
        <f t="shared" si="193"/>
        <v>5.1699269220776326E-6</v>
      </c>
      <c r="EW168" s="1">
        <f t="shared" si="194"/>
        <v>4.2307692271759123E-6</v>
      </c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  <c r="FW168" s="29"/>
      <c r="FX168" s="29"/>
      <c r="FY168" s="29"/>
      <c r="FZ168" s="29"/>
      <c r="GA168" s="29"/>
      <c r="GB168" s="29"/>
      <c r="GC168" s="29"/>
      <c r="GD168" s="29"/>
      <c r="GE168" s="29"/>
      <c r="GF168" s="29"/>
      <c r="GG168" s="29"/>
      <c r="GH168" s="29"/>
      <c r="GI168" s="29"/>
      <c r="GJ168" s="29"/>
      <c r="GK168" s="29"/>
      <c r="GL168" s="29"/>
      <c r="GM168" s="29"/>
      <c r="GN168" s="29"/>
      <c r="GO168" s="29"/>
      <c r="GP168" s="29"/>
      <c r="GQ168" s="29"/>
      <c r="GR168" s="29"/>
      <c r="GS168" s="29"/>
      <c r="GT168" s="29"/>
      <c r="GU168" s="29"/>
      <c r="GV168" s="29"/>
      <c r="GW168" s="29"/>
      <c r="GX168" s="29"/>
      <c r="GY168" s="29"/>
      <c r="GZ168" s="29"/>
      <c r="HA168" s="29"/>
      <c r="HB168" s="29"/>
      <c r="HC168" s="29"/>
      <c r="HD168" s="29"/>
      <c r="HE168" s="29"/>
      <c r="HF168" s="29"/>
      <c r="HG168" s="29"/>
      <c r="HH168" s="29"/>
      <c r="HI168" s="29"/>
      <c r="HJ168" s="29"/>
      <c r="HK168" s="29"/>
      <c r="HL168" s="29"/>
      <c r="HM168" s="29"/>
      <c r="HN168" s="29"/>
      <c r="HO168" s="29"/>
      <c r="HP168" s="29"/>
      <c r="HQ168" s="29"/>
      <c r="HR168" s="29"/>
      <c r="HS168" s="29"/>
      <c r="HT168" s="29"/>
      <c r="HU168" s="29"/>
      <c r="HV168" s="29"/>
      <c r="HW168" s="29"/>
      <c r="HX168" s="29"/>
      <c r="HY168" s="29"/>
      <c r="HZ168" s="29"/>
      <c r="IA168" s="29"/>
      <c r="IB168" s="29"/>
      <c r="IC168" s="29"/>
      <c r="ID168" s="29"/>
      <c r="IE168" s="29"/>
      <c r="IF168" s="29"/>
      <c r="IG168" s="29"/>
      <c r="IH168" s="29"/>
      <c r="II168" s="29"/>
      <c r="IJ168" s="29"/>
      <c r="IK168" s="29"/>
      <c r="IL168" s="29"/>
      <c r="IM168" s="29"/>
      <c r="IN168" s="29"/>
      <c r="IO168" s="29"/>
      <c r="IP168" s="29"/>
      <c r="IQ168" s="29"/>
      <c r="IR168" s="29"/>
      <c r="IS168" s="29"/>
      <c r="IT168" s="29"/>
    </row>
    <row r="169" spans="1:254" s="30" customFormat="1" ht="16.5" x14ac:dyDescent="0.3">
      <c r="A169" s="4">
        <v>38230</v>
      </c>
      <c r="B169" s="1">
        <v>32.79</v>
      </c>
      <c r="C169" s="8">
        <f t="shared" si="132"/>
        <v>10.558243366880147</v>
      </c>
      <c r="D169" s="1">
        <v>346.20479999999998</v>
      </c>
      <c r="E169" s="2">
        <f t="shared" si="195"/>
        <v>44.256916393891998</v>
      </c>
      <c r="F169" s="8">
        <f t="shared" si="155"/>
        <v>1.0730381304835389E-4</v>
      </c>
      <c r="G169" s="26">
        <f t="shared" si="156"/>
        <v>1.065563910271905E-4</v>
      </c>
      <c r="H169" s="1">
        <v>5741.05</v>
      </c>
      <c r="I169" s="1"/>
      <c r="J169" s="1">
        <v>27.3</v>
      </c>
      <c r="K169" s="8">
        <f t="shared" si="133"/>
        <v>10.872695970695972</v>
      </c>
      <c r="L169" s="1">
        <v>296.82460000000003</v>
      </c>
      <c r="M169" s="2">
        <f t="shared" si="157"/>
        <v>27.619502366511643</v>
      </c>
      <c r="N169" s="8">
        <f t="shared" si="158"/>
        <v>-2.1761900976501267</v>
      </c>
      <c r="O169" s="26">
        <f t="shared" si="159"/>
        <v>-2.1297719901720349</v>
      </c>
      <c r="P169" s="1">
        <v>28406.97</v>
      </c>
      <c r="Q169" s="1"/>
      <c r="R169" s="1">
        <v>3634</v>
      </c>
      <c r="S169" s="1">
        <v>22.355</v>
      </c>
      <c r="T169" s="1">
        <v>108.47930000000001</v>
      </c>
      <c r="U169" s="2">
        <f t="shared" si="131"/>
        <v>4.852574368150302</v>
      </c>
      <c r="V169" s="2">
        <f t="shared" si="160"/>
        <v>-2.1610387351824075E-4</v>
      </c>
      <c r="W169" s="2">
        <f t="shared" si="134"/>
        <v>-4.4961240306395922E-5</v>
      </c>
      <c r="X169" s="1"/>
      <c r="Y169" s="31">
        <v>50</v>
      </c>
      <c r="Z169" s="1">
        <v>84.701189999999997</v>
      </c>
      <c r="AA169" s="2">
        <f t="shared" si="135"/>
        <v>1.6940237999999999</v>
      </c>
      <c r="AB169" s="2">
        <f t="shared" si="161"/>
        <v>0</v>
      </c>
      <c r="AC169" s="2">
        <f t="shared" si="162"/>
        <v>0</v>
      </c>
      <c r="AD169" s="1">
        <v>7051.29</v>
      </c>
      <c r="AE169" s="1"/>
      <c r="AF169" s="32">
        <v>1629.83</v>
      </c>
      <c r="AG169" s="32">
        <v>1104.24</v>
      </c>
      <c r="AH169" s="32">
        <v>10319.27</v>
      </c>
      <c r="AI169" s="32"/>
      <c r="AJ169" s="32">
        <v>2166.41</v>
      </c>
      <c r="AK169" s="32">
        <v>17.89</v>
      </c>
      <c r="AL169" s="32">
        <v>54.552819999999997</v>
      </c>
      <c r="AM169" s="7">
        <f t="shared" si="136"/>
        <v>3.0493471212968135</v>
      </c>
      <c r="AN169" s="7">
        <f t="shared" si="163"/>
        <v>1.2935642911953869E-5</v>
      </c>
      <c r="AO169" s="7">
        <f t="shared" si="164"/>
        <v>3.9900744397414201E-6</v>
      </c>
      <c r="AP169" s="7"/>
      <c r="AQ169" s="32">
        <v>8682.26</v>
      </c>
      <c r="AR169" s="32">
        <v>46.1</v>
      </c>
      <c r="AS169" s="32">
        <v>299.90370000000001</v>
      </c>
      <c r="AT169" s="32">
        <f t="shared" si="137"/>
        <v>6.5055032537960953</v>
      </c>
      <c r="AU169" s="32">
        <f t="shared" si="165"/>
        <v>4.2243729529940489E-6</v>
      </c>
      <c r="AV169" s="32">
        <f t="shared" si="166"/>
        <v>6.4794820908709028E-7</v>
      </c>
      <c r="AW169" s="32"/>
      <c r="AX169" s="32">
        <v>525.77</v>
      </c>
      <c r="AY169" s="32">
        <v>2.4636</v>
      </c>
      <c r="AZ169" s="32">
        <v>13.379530000000001</v>
      </c>
      <c r="BA169" s="8">
        <f t="shared" si="138"/>
        <v>5.4308856957298266</v>
      </c>
      <c r="BB169" s="8">
        <f t="shared" si="167"/>
        <v>-8.0829310229700005E-4</v>
      </c>
      <c r="BC169" s="8">
        <f t="shared" si="168"/>
        <v>-1.5362077921765582E-4</v>
      </c>
      <c r="BD169" s="8"/>
      <c r="BE169" s="32">
        <v>94442</v>
      </c>
      <c r="BF169" s="32">
        <v>52.67</v>
      </c>
      <c r="BG169" s="32">
        <v>223.453</v>
      </c>
      <c r="BH169" s="8">
        <f t="shared" si="139"/>
        <v>4.2425099677235618</v>
      </c>
      <c r="BI169" s="8">
        <f t="shared" si="169"/>
        <v>-6.0540520937004043</v>
      </c>
      <c r="BJ169" s="8">
        <f t="shared" si="170"/>
        <v>-1.4178936993019928</v>
      </c>
      <c r="BK169" s="8"/>
      <c r="BL169" s="32">
        <v>4538.32</v>
      </c>
      <c r="BM169" s="32">
        <v>48.75</v>
      </c>
      <c r="BN169" s="32">
        <v>103.8447</v>
      </c>
      <c r="BO169" s="8">
        <f t="shared" si="140"/>
        <v>2.1301476923076925</v>
      </c>
      <c r="BP169" s="8">
        <f t="shared" si="171"/>
        <v>2.8786928322676263E-5</v>
      </c>
      <c r="BQ169" s="8">
        <f t="shared" si="172"/>
        <v>1.3643491902470828E-5</v>
      </c>
      <c r="BR169" s="8"/>
      <c r="BS169" s="32">
        <v>53010.22</v>
      </c>
      <c r="BT169" s="32">
        <v>21.290000000000003</v>
      </c>
      <c r="BU169" s="32">
        <v>136.5753</v>
      </c>
      <c r="BV169" s="8">
        <f t="shared" si="141"/>
        <v>6.4149976514795668</v>
      </c>
      <c r="BW169" s="8">
        <f t="shared" si="173"/>
        <v>2.5682037972573219E-4</v>
      </c>
      <c r="BX169" s="8">
        <f t="shared" si="174"/>
        <v>3.7325676775168404E-5</v>
      </c>
      <c r="BY169" s="8"/>
      <c r="BZ169" s="32">
        <v>3973.44</v>
      </c>
      <c r="CA169" s="32">
        <v>55.970000000000006</v>
      </c>
      <c r="CB169" s="32">
        <v>142.2886</v>
      </c>
      <c r="CC169" s="8">
        <f t="shared" si="142"/>
        <v>2.5422297659460424</v>
      </c>
      <c r="CD169" s="8">
        <f t="shared" si="175"/>
        <v>-3.9192192220761477</v>
      </c>
      <c r="CE169" s="8">
        <f t="shared" si="176"/>
        <v>-1.5875707574304805</v>
      </c>
      <c r="CF169" s="8"/>
      <c r="CG169" s="32">
        <v>1278.68</v>
      </c>
      <c r="CH169" s="32">
        <v>25.790000000000003</v>
      </c>
      <c r="CI169" s="8">
        <f t="shared" si="143"/>
        <v>3.3136366808840636</v>
      </c>
      <c r="CJ169" s="32">
        <v>85.458690000000004</v>
      </c>
      <c r="CK169" s="8">
        <f t="shared" si="144"/>
        <v>7.7185716672789623E-5</v>
      </c>
      <c r="CL169" s="26">
        <f t="shared" si="145"/>
        <v>7.7865035526647475E-5</v>
      </c>
      <c r="CM169" s="26"/>
      <c r="CN169" s="32">
        <v>3974.7400000000002</v>
      </c>
      <c r="CO169" s="32">
        <v>58.1</v>
      </c>
      <c r="CP169" s="32">
        <v>172.44680000000002</v>
      </c>
      <c r="CQ169" s="8">
        <f t="shared" si="146"/>
        <v>2.9681032702237524</v>
      </c>
      <c r="CR169" s="8">
        <f t="shared" si="177"/>
        <v>-9.8186366633101399E-5</v>
      </c>
      <c r="CS169" s="8">
        <f t="shared" si="178"/>
        <v>-3.3906278243733823E-5</v>
      </c>
      <c r="CT169" s="8"/>
      <c r="CU169" s="32">
        <v>15755.1</v>
      </c>
      <c r="CV169" s="32">
        <v>9.9700000000000006</v>
      </c>
      <c r="CW169" s="32">
        <v>51.552620000000005</v>
      </c>
      <c r="CX169" s="8">
        <f t="shared" si="147"/>
        <v>5.1707743229689065</v>
      </c>
      <c r="CY169" s="8">
        <f t="shared" si="179"/>
        <v>-1.6053695137222861E-4</v>
      </c>
      <c r="CZ169" s="8">
        <f t="shared" si="180"/>
        <v>-3.0228353948835718E-5</v>
      </c>
      <c r="DA169" s="8"/>
      <c r="DB169" s="32">
        <v>8048.21</v>
      </c>
      <c r="DC169" s="32">
        <v>32.67</v>
      </c>
      <c r="DD169" s="32">
        <v>246.68370000000002</v>
      </c>
      <c r="DE169" s="8">
        <f t="shared" si="148"/>
        <v>7.5507713498622593</v>
      </c>
      <c r="DF169" s="8">
        <f t="shared" si="181"/>
        <v>-19.563491929620167</v>
      </c>
      <c r="DG169" s="8">
        <f t="shared" si="182"/>
        <v>-2.6057776595744624</v>
      </c>
      <c r="DH169" s="8"/>
      <c r="DI169" s="32">
        <v>3396.12</v>
      </c>
      <c r="DJ169" s="32">
        <v>44.980000000000004</v>
      </c>
      <c r="DK169" s="32">
        <v>182.96100000000001</v>
      </c>
      <c r="DL169" s="8">
        <f t="shared" si="149"/>
        <v>4.0676078257003114</v>
      </c>
      <c r="DM169" s="8">
        <f t="shared" si="183"/>
        <v>-1.7787944178486825</v>
      </c>
      <c r="DN169" s="8">
        <f t="shared" si="184"/>
        <v>-0.44914323020822344</v>
      </c>
      <c r="DO169" s="8"/>
      <c r="DP169" s="32">
        <v>24281.38</v>
      </c>
      <c r="DQ169" s="32">
        <v>18.760000000000002</v>
      </c>
      <c r="DR169" s="32">
        <v>126.84540000000001</v>
      </c>
      <c r="DS169" s="8">
        <f t="shared" si="150"/>
        <v>6.7614818763326223</v>
      </c>
      <c r="DT169" s="8">
        <f t="shared" si="185"/>
        <v>-6.3577309705023218E-4</v>
      </c>
      <c r="DU169" s="8">
        <f t="shared" si="186"/>
        <v>-8.8910133859698703E-5</v>
      </c>
      <c r="DV169" s="8"/>
      <c r="DW169" s="32">
        <v>4091.82</v>
      </c>
      <c r="DX169" s="32">
        <v>44.97</v>
      </c>
      <c r="DY169" s="32">
        <v>99.775130000000004</v>
      </c>
      <c r="DZ169" s="8">
        <f t="shared" si="151"/>
        <v>2.2187042472759617</v>
      </c>
      <c r="EA169" s="8">
        <f t="shared" si="187"/>
        <v>-1.3783629068394885E-4</v>
      </c>
      <c r="EB169" s="8">
        <f t="shared" si="188"/>
        <v>-6.1863285546248648E-5</v>
      </c>
      <c r="EC169" s="8"/>
      <c r="ED169" s="32" t="s">
        <v>1</v>
      </c>
      <c r="EE169" s="32" t="s">
        <v>1</v>
      </c>
      <c r="EF169" s="32" t="e">
        <v>#VALUE!</v>
      </c>
      <c r="EG169" s="8" t="e">
        <f t="shared" si="152"/>
        <v>#VALUE!</v>
      </c>
      <c r="EH169" s="8" t="e">
        <f t="shared" si="189"/>
        <v>#VALUE!</v>
      </c>
      <c r="EI169" s="8" t="e">
        <f t="shared" si="190"/>
        <v>#VALUE!</v>
      </c>
      <c r="EJ169" s="8"/>
      <c r="EK169" s="32">
        <v>1203.9000000000001</v>
      </c>
      <c r="EL169" s="32">
        <v>35.173700000000004</v>
      </c>
      <c r="EM169" s="32">
        <v>108.6623</v>
      </c>
      <c r="EN169" s="8">
        <f t="shared" si="153"/>
        <v>3.0893053616764794</v>
      </c>
      <c r="EO169" s="8">
        <f t="shared" si="191"/>
        <v>-7.7949187800628979E-5</v>
      </c>
      <c r="EP169" s="8">
        <f t="shared" si="192"/>
        <v>-2.5462252500885185E-5</v>
      </c>
      <c r="EQ169" s="8"/>
      <c r="ER169" s="33">
        <v>1921.04</v>
      </c>
      <c r="ES169" s="33">
        <v>27.02</v>
      </c>
      <c r="ET169" s="33">
        <v>33.9437</v>
      </c>
      <c r="EU169" s="1">
        <f t="shared" si="154"/>
        <v>1.2562435233160623</v>
      </c>
      <c r="EV169" s="1">
        <f t="shared" si="193"/>
        <v>-1.6324139165228862E-5</v>
      </c>
      <c r="EW169" s="1">
        <f t="shared" si="194"/>
        <v>-1.2879999996107117E-5</v>
      </c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9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  <c r="IF169" s="29"/>
      <c r="IG169" s="29"/>
      <c r="IH169" s="29"/>
      <c r="II169" s="29"/>
      <c r="IJ169" s="29"/>
      <c r="IK169" s="29"/>
      <c r="IL169" s="29"/>
      <c r="IM169" s="29"/>
      <c r="IN169" s="29"/>
      <c r="IO169" s="29"/>
      <c r="IP169" s="29"/>
      <c r="IQ169" s="29"/>
      <c r="IR169" s="29"/>
      <c r="IS169" s="29"/>
      <c r="IT169" s="29"/>
    </row>
    <row r="170" spans="1:254" s="30" customFormat="1" ht="16.5" x14ac:dyDescent="0.3">
      <c r="A170" s="4">
        <v>38260</v>
      </c>
      <c r="B170" s="1">
        <v>33.58</v>
      </c>
      <c r="C170" s="8">
        <f t="shared" si="132"/>
        <v>10.572126265634306</v>
      </c>
      <c r="D170" s="1">
        <v>355.012</v>
      </c>
      <c r="E170" s="2">
        <f t="shared" si="195"/>
        <v>45.594402567038074</v>
      </c>
      <c r="F170" s="8">
        <f t="shared" si="155"/>
        <v>-0.46070399515679006</v>
      </c>
      <c r="G170" s="26">
        <f t="shared" si="156"/>
        <v>-0.4661877401647061</v>
      </c>
      <c r="H170" s="1">
        <v>5914.55</v>
      </c>
      <c r="I170" s="1"/>
      <c r="J170" s="1">
        <v>27.650000000000002</v>
      </c>
      <c r="K170" s="8">
        <f t="shared" si="133"/>
        <v>10.872698010849909</v>
      </c>
      <c r="L170" s="1">
        <v>300.63010000000003</v>
      </c>
      <c r="M170" s="2">
        <f t="shared" si="157"/>
        <v>27.973606403720947</v>
      </c>
      <c r="N170" s="8">
        <f t="shared" si="158"/>
        <v>-5.6053229428520981E-5</v>
      </c>
      <c r="O170" s="26">
        <f t="shared" si="159"/>
        <v>-5.6410256418448768E-5</v>
      </c>
      <c r="P170" s="1">
        <v>28771.170000000002</v>
      </c>
      <c r="Q170" s="1"/>
      <c r="R170" s="1">
        <v>3274.25</v>
      </c>
      <c r="S170" s="1">
        <v>20.025000000000002</v>
      </c>
      <c r="T170" s="1">
        <v>97.172809999999998</v>
      </c>
      <c r="U170" s="2">
        <f t="shared" si="131"/>
        <v>4.8525747815230957</v>
      </c>
      <c r="V170" s="2">
        <f t="shared" si="160"/>
        <v>4.250549362797913E-5</v>
      </c>
      <c r="W170" s="2">
        <f t="shared" si="134"/>
        <v>8.2777901919683927E-6</v>
      </c>
      <c r="X170" s="1"/>
      <c r="Y170" s="31">
        <v>48.650000000000006</v>
      </c>
      <c r="Z170" s="1">
        <v>81.949880000000007</v>
      </c>
      <c r="AA170" s="2">
        <f t="shared" si="135"/>
        <v>1.6844785200411099</v>
      </c>
      <c r="AB170" s="2">
        <f t="shared" si="161"/>
        <v>-0.79536555929928598</v>
      </c>
      <c r="AC170" s="2">
        <f t="shared" si="162"/>
        <v>-0.46437786999999675</v>
      </c>
      <c r="AD170" s="1">
        <v>6892.6500000000005</v>
      </c>
      <c r="AE170" s="1"/>
      <c r="AF170" s="32">
        <v>1647.48</v>
      </c>
      <c r="AG170" s="32">
        <v>1114.58</v>
      </c>
      <c r="AH170" s="32">
        <v>10397.83</v>
      </c>
      <c r="AI170" s="32"/>
      <c r="AJ170" s="32">
        <v>2280.31</v>
      </c>
      <c r="AK170" s="32">
        <v>18.75</v>
      </c>
      <c r="AL170" s="32">
        <v>57.175290000000004</v>
      </c>
      <c r="AM170" s="7">
        <f t="shared" si="136"/>
        <v>3.0493488000000002</v>
      </c>
      <c r="AN170" s="7">
        <f t="shared" si="163"/>
        <v>9.3779167149395166E-5</v>
      </c>
      <c r="AO170" s="7">
        <f t="shared" si="164"/>
        <v>3.1475684746595789E-5</v>
      </c>
      <c r="AP170" s="7"/>
      <c r="AQ170" s="32">
        <v>9102.25</v>
      </c>
      <c r="AR170" s="32">
        <v>48.330000000000005</v>
      </c>
      <c r="AS170" s="32">
        <v>311.79090000000002</v>
      </c>
      <c r="AT170" s="32">
        <f t="shared" si="137"/>
        <v>6.4512911235257597</v>
      </c>
      <c r="AU170" s="32">
        <f t="shared" si="165"/>
        <v>-16.580633670430402</v>
      </c>
      <c r="AV170" s="32">
        <f t="shared" si="166"/>
        <v>-2.620072255965308</v>
      </c>
      <c r="AW170" s="32"/>
      <c r="AX170" s="32">
        <v>590.71</v>
      </c>
      <c r="AY170" s="32">
        <v>2.7679</v>
      </c>
      <c r="AZ170" s="32">
        <v>15.03209</v>
      </c>
      <c r="BA170" s="8">
        <f t="shared" si="138"/>
        <v>5.4308645543552876</v>
      </c>
      <c r="BB170" s="8">
        <f t="shared" si="167"/>
        <v>-3.0033034984005929E-4</v>
      </c>
      <c r="BC170" s="8">
        <f t="shared" si="168"/>
        <v>-5.8517210586916946E-5</v>
      </c>
      <c r="BD170" s="8"/>
      <c r="BE170" s="32">
        <v>95392.31</v>
      </c>
      <c r="BF170" s="32">
        <v>53.2</v>
      </c>
      <c r="BG170" s="32">
        <v>225.70150000000001</v>
      </c>
      <c r="BH170" s="8">
        <f t="shared" si="139"/>
        <v>4.2425093984962405</v>
      </c>
      <c r="BI170" s="8">
        <f t="shared" si="169"/>
        <v>-1.2783550643764396E-4</v>
      </c>
      <c r="BJ170" s="8">
        <f t="shared" si="170"/>
        <v>-3.0282893491495599E-5</v>
      </c>
      <c r="BK170" s="8"/>
      <c r="BL170" s="32">
        <v>4993.55</v>
      </c>
      <c r="BM170" s="32">
        <v>53.64</v>
      </c>
      <c r="BN170" s="32">
        <v>113.64230000000001</v>
      </c>
      <c r="BO170" s="8">
        <f t="shared" si="140"/>
        <v>2.118611111111111</v>
      </c>
      <c r="BP170" s="8">
        <f t="shared" si="171"/>
        <v>-1.2545282173504626</v>
      </c>
      <c r="BQ170" s="8">
        <f t="shared" si="172"/>
        <v>-0.61882221538460236</v>
      </c>
      <c r="BR170" s="8"/>
      <c r="BS170" s="32">
        <v>49947.64</v>
      </c>
      <c r="BT170" s="32">
        <v>20.060000000000002</v>
      </c>
      <c r="BU170" s="32">
        <v>128.6848</v>
      </c>
      <c r="BV170" s="8">
        <f t="shared" si="141"/>
        <v>6.4149950149551334</v>
      </c>
      <c r="BW170" s="8">
        <f t="shared" si="173"/>
        <v>-3.4968236743355751E-4</v>
      </c>
      <c r="BX170" s="8">
        <f t="shared" si="174"/>
        <v>-5.2888680128759802E-5</v>
      </c>
      <c r="BY170" s="8"/>
      <c r="BZ170" s="32">
        <v>3842.11</v>
      </c>
      <c r="CA170" s="32">
        <v>54.120000000000005</v>
      </c>
      <c r="CB170" s="32">
        <v>137.28529999999998</v>
      </c>
      <c r="CC170" s="8">
        <f t="shared" si="142"/>
        <v>2.5366832963784178</v>
      </c>
      <c r="CD170" s="8">
        <f t="shared" si="175"/>
        <v>-0.77532406412606325</v>
      </c>
      <c r="CE170" s="8">
        <f t="shared" si="176"/>
        <v>-0.30017493299984555</v>
      </c>
      <c r="CF170" s="8"/>
      <c r="CG170" s="32">
        <v>1286.6100000000001</v>
      </c>
      <c r="CH170" s="32">
        <v>25.950000000000003</v>
      </c>
      <c r="CI170" s="8">
        <f t="shared" si="143"/>
        <v>3.3136393063583811</v>
      </c>
      <c r="CJ170" s="32">
        <v>85.988939999999999</v>
      </c>
      <c r="CK170" s="8">
        <f t="shared" si="144"/>
        <v>-6.792102059393292E-5</v>
      </c>
      <c r="CL170" s="26">
        <f t="shared" si="145"/>
        <v>-6.8131058535980671E-5</v>
      </c>
      <c r="CM170" s="26"/>
      <c r="CN170" s="32">
        <v>3853.65</v>
      </c>
      <c r="CO170" s="32">
        <v>56.330000000000005</v>
      </c>
      <c r="CP170" s="32">
        <v>167.19330000000002</v>
      </c>
      <c r="CQ170" s="8">
        <f t="shared" si="146"/>
        <v>2.96810402982425</v>
      </c>
      <c r="CR170" s="8">
        <f t="shared" si="177"/>
        <v>1.2899539448465137E-4</v>
      </c>
      <c r="CS170" s="8">
        <f t="shared" si="178"/>
        <v>4.2788296026330386E-5</v>
      </c>
      <c r="CT170" s="8"/>
      <c r="CU170" s="32">
        <v>17825.23</v>
      </c>
      <c r="CV170" s="32">
        <v>11.280000000000001</v>
      </c>
      <c r="CW170" s="32">
        <v>57.849069999999998</v>
      </c>
      <c r="CX170" s="8">
        <f t="shared" si="147"/>
        <v>5.1284636524822691</v>
      </c>
      <c r="CY170" s="8">
        <f t="shared" si="179"/>
        <v>-2.3144294281356266</v>
      </c>
      <c r="CZ170" s="8">
        <f t="shared" si="180"/>
        <v>-0.47726436308927944</v>
      </c>
      <c r="DA170" s="8"/>
      <c r="DB170" s="32">
        <v>7538.26</v>
      </c>
      <c r="DC170" s="32">
        <v>30.6</v>
      </c>
      <c r="DD170" s="32">
        <v>231.05360000000002</v>
      </c>
      <c r="DE170" s="8">
        <f t="shared" si="148"/>
        <v>7.5507712418300654</v>
      </c>
      <c r="DF170" s="8">
        <f t="shared" si="181"/>
        <v>-2.5805504303244619E-5</v>
      </c>
      <c r="DG170" s="8">
        <f t="shared" si="182"/>
        <v>-3.3057851283047057E-6</v>
      </c>
      <c r="DH170" s="8"/>
      <c r="DI170" s="32">
        <v>3305.27</v>
      </c>
      <c r="DJ170" s="32">
        <v>43.330000000000005</v>
      </c>
      <c r="DK170" s="32">
        <v>176.24939999999998</v>
      </c>
      <c r="DL170" s="8">
        <f t="shared" si="149"/>
        <v>4.0676067389799204</v>
      </c>
      <c r="DM170" s="8">
        <f t="shared" si="183"/>
        <v>-1.9518063317108805E-4</v>
      </c>
      <c r="DN170" s="8">
        <f t="shared" si="184"/>
        <v>-4.7087594531092236E-5</v>
      </c>
      <c r="DO170" s="8"/>
      <c r="DP170" s="32">
        <v>23427.13</v>
      </c>
      <c r="DQ170" s="32">
        <v>18.100000000000001</v>
      </c>
      <c r="DR170" s="32">
        <v>120.3728</v>
      </c>
      <c r="DS170" s="8">
        <f t="shared" si="150"/>
        <v>6.6504309392265188</v>
      </c>
      <c r="DT170" s="8">
        <f t="shared" si="185"/>
        <v>-13.726906389842057</v>
      </c>
      <c r="DU170" s="8">
        <f t="shared" si="186"/>
        <v>-2.0100219616204758</v>
      </c>
      <c r="DV170" s="8"/>
      <c r="DW170" s="32">
        <v>3028.29</v>
      </c>
      <c r="DX170" s="32">
        <v>33</v>
      </c>
      <c r="DY170" s="32">
        <v>73.217250000000007</v>
      </c>
      <c r="DZ170" s="8">
        <f t="shared" si="151"/>
        <v>2.2187045454545458</v>
      </c>
      <c r="EA170" s="8">
        <f t="shared" si="187"/>
        <v>2.5791311459584778E-5</v>
      </c>
      <c r="EB170" s="8">
        <f t="shared" si="188"/>
        <v>9.839893266416766E-6</v>
      </c>
      <c r="EC170" s="8"/>
      <c r="ED170" s="32" t="s">
        <v>1</v>
      </c>
      <c r="EE170" s="32" t="s">
        <v>1</v>
      </c>
      <c r="EF170" s="32" t="e">
        <v>#VALUE!</v>
      </c>
      <c r="EG170" s="8" t="e">
        <f t="shared" si="152"/>
        <v>#VALUE!</v>
      </c>
      <c r="EH170" s="8" t="e">
        <f t="shared" si="189"/>
        <v>#VALUE!</v>
      </c>
      <c r="EI170" s="8" t="e">
        <f t="shared" si="190"/>
        <v>#VALUE!</v>
      </c>
      <c r="EJ170" s="8"/>
      <c r="EK170" s="32">
        <v>1207.8900000000001</v>
      </c>
      <c r="EL170" s="32">
        <v>35.290199999999999</v>
      </c>
      <c r="EM170" s="32">
        <v>109.0415</v>
      </c>
      <c r="EN170" s="8">
        <f t="shared" si="153"/>
        <v>3.0898521402542349</v>
      </c>
      <c r="EO170" s="8">
        <f t="shared" si="191"/>
        <v>5.9517887067987787E-2</v>
      </c>
      <c r="EP170" s="8">
        <f t="shared" si="192"/>
        <v>1.9295925364703037E-2</v>
      </c>
      <c r="EQ170" s="8"/>
      <c r="ER170" s="33">
        <v>1992.8500000000001</v>
      </c>
      <c r="ES170" s="33">
        <v>28.03</v>
      </c>
      <c r="ET170" s="33">
        <v>35.239429999999999</v>
      </c>
      <c r="EU170" s="1">
        <f t="shared" si="154"/>
        <v>1.2572040670709952</v>
      </c>
      <c r="EV170" s="1">
        <f t="shared" si="193"/>
        <v>3.3226711734106518E-2</v>
      </c>
      <c r="EW170" s="1">
        <f t="shared" si="194"/>
        <v>2.6924041450776981E-2</v>
      </c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  <c r="GO170" s="29"/>
      <c r="GP170" s="29"/>
      <c r="GQ170" s="29"/>
      <c r="GR170" s="29"/>
      <c r="GS170" s="29"/>
      <c r="GT170" s="29"/>
      <c r="GU170" s="29"/>
      <c r="GV170" s="29"/>
      <c r="GW170" s="29"/>
      <c r="GX170" s="29"/>
      <c r="GY170" s="29"/>
      <c r="GZ170" s="29"/>
      <c r="HA170" s="29"/>
      <c r="HB170" s="29"/>
      <c r="HC170" s="29"/>
      <c r="HD170" s="29"/>
      <c r="HE170" s="29"/>
      <c r="HF170" s="29"/>
      <c r="HG170" s="29"/>
      <c r="HH170" s="29"/>
      <c r="HI170" s="29"/>
      <c r="HJ170" s="29"/>
      <c r="HK170" s="29"/>
      <c r="HL170" s="29"/>
      <c r="HM170" s="29"/>
      <c r="HN170" s="29"/>
      <c r="HO170" s="29"/>
      <c r="HP170" s="29"/>
      <c r="HQ170" s="29"/>
      <c r="HR170" s="29"/>
      <c r="HS170" s="29"/>
      <c r="HT170" s="29"/>
      <c r="HU170" s="29"/>
      <c r="HV170" s="29"/>
      <c r="HW170" s="29"/>
      <c r="HX170" s="29"/>
      <c r="HY170" s="29"/>
      <c r="HZ170" s="29"/>
      <c r="IA170" s="29"/>
      <c r="IB170" s="29"/>
      <c r="IC170" s="29"/>
      <c r="ID170" s="29"/>
      <c r="IE170" s="29"/>
      <c r="IF170" s="29"/>
      <c r="IG170" s="29"/>
      <c r="IH170" s="29"/>
      <c r="II170" s="29"/>
      <c r="IJ170" s="29"/>
      <c r="IK170" s="29"/>
      <c r="IL170" s="29"/>
      <c r="IM170" s="29"/>
      <c r="IN170" s="29"/>
      <c r="IO170" s="29"/>
      <c r="IP170" s="29"/>
      <c r="IQ170" s="29"/>
      <c r="IR170" s="29"/>
      <c r="IS170" s="29"/>
      <c r="IT170" s="29"/>
    </row>
    <row r="171" spans="1:254" s="30" customFormat="1" ht="16.5" x14ac:dyDescent="0.3">
      <c r="A171" s="4">
        <v>38289</v>
      </c>
      <c r="B171" s="1">
        <v>34.120000000000005</v>
      </c>
      <c r="C171" s="8">
        <f t="shared" si="132"/>
        <v>10.572130715123095</v>
      </c>
      <c r="D171" s="1">
        <v>360.72110000000004</v>
      </c>
      <c r="E171" s="2">
        <f t="shared" si="195"/>
        <v>46.327591673250879</v>
      </c>
      <c r="F171" s="8">
        <f t="shared" si="155"/>
        <v>-1.5061519547661107E-4</v>
      </c>
      <c r="G171" s="26">
        <f t="shared" si="156"/>
        <v>-1.5181655748008893E-4</v>
      </c>
      <c r="H171" s="1">
        <v>6009.66</v>
      </c>
      <c r="I171" s="1"/>
      <c r="J171" s="1">
        <v>27.970000000000002</v>
      </c>
      <c r="K171" s="8">
        <f t="shared" si="133"/>
        <v>10.872695745441542</v>
      </c>
      <c r="L171" s="1">
        <v>304.10929999999996</v>
      </c>
      <c r="M171" s="2">
        <f t="shared" si="157"/>
        <v>28.297336442790716</v>
      </c>
      <c r="N171" s="8">
        <f t="shared" si="158"/>
        <v>6.300100670193488E-5</v>
      </c>
      <c r="O171" s="26">
        <f t="shared" si="159"/>
        <v>6.3363472035948831E-5</v>
      </c>
      <c r="P171" s="1">
        <v>29104.13</v>
      </c>
      <c r="Q171" s="1"/>
      <c r="R171" s="1">
        <v>3324.12</v>
      </c>
      <c r="S171" s="1">
        <v>20.330000000000002</v>
      </c>
      <c r="T171" s="1">
        <v>98.374189999999999</v>
      </c>
      <c r="U171" s="2">
        <f t="shared" si="131"/>
        <v>4.8388681751106732</v>
      </c>
      <c r="V171" s="2">
        <f t="shared" si="160"/>
        <v>-1.3401428820649908</v>
      </c>
      <c r="W171" s="2">
        <f t="shared" si="134"/>
        <v>-0.27865530836453889</v>
      </c>
      <c r="X171" s="1"/>
      <c r="Y171" s="31">
        <v>49.580000000000005</v>
      </c>
      <c r="Z171" s="1">
        <v>83.516440000000003</v>
      </c>
      <c r="AA171" s="2">
        <f t="shared" si="135"/>
        <v>1.6844784187172246</v>
      </c>
      <c r="AB171" s="2">
        <f t="shared" si="161"/>
        <v>-8.3828452128620158E-6</v>
      </c>
      <c r="AC171" s="2">
        <f t="shared" si="162"/>
        <v>-5.0236382291846127E-6</v>
      </c>
      <c r="AD171" s="1">
        <v>7024.41</v>
      </c>
      <c r="AE171" s="1"/>
      <c r="AF171" s="32">
        <v>1672.65</v>
      </c>
      <c r="AG171" s="32">
        <v>1130.2</v>
      </c>
      <c r="AH171" s="32">
        <v>10522.8</v>
      </c>
      <c r="AI171" s="32"/>
      <c r="AJ171" s="32">
        <v>2269.36</v>
      </c>
      <c r="AK171" s="32">
        <v>18.66</v>
      </c>
      <c r="AL171" s="32">
        <v>56.90081</v>
      </c>
      <c r="AM171" s="7">
        <f t="shared" si="136"/>
        <v>3.0493467309753481</v>
      </c>
      <c r="AN171" s="7">
        <f t="shared" si="163"/>
        <v>-1.1801313155495231E-4</v>
      </c>
      <c r="AO171" s="7">
        <f t="shared" si="164"/>
        <v>-3.8608000002549048E-5</v>
      </c>
      <c r="AP171" s="7"/>
      <c r="AQ171" s="32">
        <v>9269.86</v>
      </c>
      <c r="AR171" s="32">
        <v>49.22</v>
      </c>
      <c r="AS171" s="32">
        <v>317.53260000000006</v>
      </c>
      <c r="AT171" s="32">
        <f t="shared" si="137"/>
        <v>6.4512921576594895</v>
      </c>
      <c r="AU171" s="32">
        <f t="shared" si="165"/>
        <v>3.2540232914042073E-4</v>
      </c>
      <c r="AV171" s="32">
        <f t="shared" si="166"/>
        <v>5.0900062156244985E-5</v>
      </c>
      <c r="AW171" s="32"/>
      <c r="AX171" s="32">
        <v>798.79</v>
      </c>
      <c r="AY171" s="32">
        <v>3.7429000000000001</v>
      </c>
      <c r="AZ171" s="32">
        <v>20.327260000000003</v>
      </c>
      <c r="BA171" s="8">
        <f t="shared" si="138"/>
        <v>5.4308851425365363</v>
      </c>
      <c r="BB171" s="8">
        <f t="shared" si="167"/>
        <v>3.6399235331857524E-4</v>
      </c>
      <c r="BC171" s="8">
        <f t="shared" si="168"/>
        <v>7.7059503595044987E-5</v>
      </c>
      <c r="BD171" s="8"/>
      <c r="BE171" s="32">
        <v>96683.38</v>
      </c>
      <c r="BF171" s="32">
        <v>53.92</v>
      </c>
      <c r="BG171" s="32">
        <v>228.75620000000001</v>
      </c>
      <c r="BH171" s="8">
        <f t="shared" si="139"/>
        <v>4.2425111275964396</v>
      </c>
      <c r="BI171" s="8">
        <f t="shared" si="169"/>
        <v>3.9290144975845294E-4</v>
      </c>
      <c r="BJ171" s="8">
        <f t="shared" si="170"/>
        <v>9.3233082701260628E-5</v>
      </c>
      <c r="BK171" s="8"/>
      <c r="BL171" s="32">
        <v>4939.5600000000004</v>
      </c>
      <c r="BM171" s="32">
        <v>53.06</v>
      </c>
      <c r="BN171" s="32">
        <v>112.4135</v>
      </c>
      <c r="BO171" s="8">
        <f t="shared" si="140"/>
        <v>2.1186110064078401</v>
      </c>
      <c r="BP171" s="8">
        <f t="shared" si="171"/>
        <v>-1.183439083773381E-5</v>
      </c>
      <c r="BQ171" s="8">
        <f t="shared" si="172"/>
        <v>-5.5555555604769324E-6</v>
      </c>
      <c r="BR171" s="8"/>
      <c r="BS171" s="32">
        <v>55425.440000000002</v>
      </c>
      <c r="BT171" s="32">
        <v>22.26</v>
      </c>
      <c r="BU171" s="32">
        <v>140.74980000000002</v>
      </c>
      <c r="BV171" s="8">
        <f t="shared" si="141"/>
        <v>6.3229919137466313</v>
      </c>
      <c r="BW171" s="8">
        <f t="shared" si="173"/>
        <v>-12.39440938643614</v>
      </c>
      <c r="BX171" s="8">
        <f t="shared" si="174"/>
        <v>-2.0479890329012544</v>
      </c>
      <c r="BY171" s="8"/>
      <c r="BZ171" s="32">
        <v>3650.35</v>
      </c>
      <c r="CA171" s="32">
        <v>51.18</v>
      </c>
      <c r="CB171" s="32">
        <v>129.82740000000001</v>
      </c>
      <c r="CC171" s="8">
        <f t="shared" si="142"/>
        <v>2.5366822977725678</v>
      </c>
      <c r="CD171" s="8">
        <f t="shared" si="175"/>
        <v>-1.3337015241613037E-4</v>
      </c>
      <c r="CE171" s="8">
        <f t="shared" si="176"/>
        <v>-5.1108647403097507E-5</v>
      </c>
      <c r="CF171" s="8"/>
      <c r="CG171" s="32">
        <v>1266.81</v>
      </c>
      <c r="CH171" s="32">
        <v>25.26</v>
      </c>
      <c r="CI171" s="8">
        <f t="shared" si="143"/>
        <v>3.3154097387173391</v>
      </c>
      <c r="CJ171" s="32">
        <v>83.747249999999994</v>
      </c>
      <c r="CK171" s="8">
        <f t="shared" si="144"/>
        <v>-4.5331920551120071E-2</v>
      </c>
      <c r="CL171" s="26">
        <f t="shared" si="145"/>
        <v>-4.4721121387281126E-2</v>
      </c>
      <c r="CM171" s="26"/>
      <c r="CN171" s="32">
        <v>3993.9</v>
      </c>
      <c r="CO171" s="32">
        <v>58.38</v>
      </c>
      <c r="CP171" s="32">
        <v>173.25560000000002</v>
      </c>
      <c r="CQ171" s="8">
        <f t="shared" si="146"/>
        <v>2.9677218225419666</v>
      </c>
      <c r="CR171" s="8">
        <f t="shared" si="177"/>
        <v>-6.5061024412693694E-2</v>
      </c>
      <c r="CS171" s="8">
        <f t="shared" si="178"/>
        <v>-2.2313261139728091E-2</v>
      </c>
      <c r="CT171" s="8"/>
      <c r="CU171" s="32">
        <v>20005.97</v>
      </c>
      <c r="CV171" s="32">
        <v>12.66</v>
      </c>
      <c r="CW171" s="32">
        <v>64.926349999999999</v>
      </c>
      <c r="CX171" s="8">
        <f t="shared" si="147"/>
        <v>5.1284636650868878</v>
      </c>
      <c r="CY171" s="8">
        <f t="shared" si="179"/>
        <v>7.7376867631934411E-7</v>
      </c>
      <c r="CZ171" s="8">
        <f t="shared" si="180"/>
        <v>1.5957448074033209E-7</v>
      </c>
      <c r="DA171" s="8"/>
      <c r="DB171" s="32">
        <v>7131.79</v>
      </c>
      <c r="DC171" s="32">
        <v>28.950000000000003</v>
      </c>
      <c r="DD171" s="32">
        <v>218.59480000000002</v>
      </c>
      <c r="DE171" s="8">
        <f t="shared" si="148"/>
        <v>7.5507702936096717</v>
      </c>
      <c r="DF171" s="8">
        <f t="shared" si="181"/>
        <v>-2.1318289145064517E-4</v>
      </c>
      <c r="DG171" s="8">
        <f t="shared" si="182"/>
        <v>-2.7450980406129588E-5</v>
      </c>
      <c r="DH171" s="8"/>
      <c r="DI171" s="32">
        <v>3416.64</v>
      </c>
      <c r="DJ171" s="32">
        <v>44.79</v>
      </c>
      <c r="DK171" s="32">
        <v>182.18820000000002</v>
      </c>
      <c r="DL171" s="8">
        <f t="shared" si="149"/>
        <v>4.0676088412592106</v>
      </c>
      <c r="DM171" s="8">
        <f t="shared" si="183"/>
        <v>3.7676797165555302E-4</v>
      </c>
      <c r="DN171" s="8">
        <f t="shared" si="184"/>
        <v>9.4161089375432994E-5</v>
      </c>
      <c r="DO171" s="8"/>
      <c r="DP171" s="32">
        <v>24863.82</v>
      </c>
      <c r="DQ171" s="32">
        <v>19.21</v>
      </c>
      <c r="DR171" s="32">
        <v>127.79540000000001</v>
      </c>
      <c r="DS171" s="8">
        <f t="shared" si="150"/>
        <v>6.6525455491931291</v>
      </c>
      <c r="DT171" s="8">
        <f t="shared" si="185"/>
        <v>0.26238947455786682</v>
      </c>
      <c r="DU171" s="8">
        <f t="shared" si="186"/>
        <v>4.062165745859847E-2</v>
      </c>
      <c r="DV171" s="8"/>
      <c r="DW171" s="32">
        <v>2873.2000000000003</v>
      </c>
      <c r="DX171" s="32">
        <v>31.310000000000002</v>
      </c>
      <c r="DY171" s="32">
        <v>69.432559999999995</v>
      </c>
      <c r="DZ171" s="8">
        <f t="shared" si="151"/>
        <v>2.2175841584158413</v>
      </c>
      <c r="EA171" s="8">
        <f t="shared" si="187"/>
        <v>-7.9911499098824723E-2</v>
      </c>
      <c r="EB171" s="8">
        <f t="shared" si="188"/>
        <v>-3.5079318181833852E-2</v>
      </c>
      <c r="EC171" s="8"/>
      <c r="ED171" s="32" t="s">
        <v>1</v>
      </c>
      <c r="EE171" s="32" t="s">
        <v>1</v>
      </c>
      <c r="EF171" s="32" t="e">
        <v>#VALUE!</v>
      </c>
      <c r="EG171" s="8" t="e">
        <f t="shared" si="152"/>
        <v>#VALUE!</v>
      </c>
      <c r="EH171" s="8" t="e">
        <f t="shared" si="189"/>
        <v>#VALUE!</v>
      </c>
      <c r="EI171" s="8" t="e">
        <f t="shared" si="190"/>
        <v>#VALUE!</v>
      </c>
      <c r="EJ171" s="8"/>
      <c r="EK171" s="32">
        <v>1210.43</v>
      </c>
      <c r="EL171" s="32">
        <v>35.039300000000004</v>
      </c>
      <c r="EM171" s="32">
        <v>108.2662</v>
      </c>
      <c r="EN171" s="8">
        <f t="shared" si="153"/>
        <v>3.08985053925164</v>
      </c>
      <c r="EO171" s="8">
        <f t="shared" si="191"/>
        <v>-1.7395509580043911E-4</v>
      </c>
      <c r="EP171" s="8">
        <f t="shared" si="192"/>
        <v>-5.6098010226213191E-5</v>
      </c>
      <c r="EQ171" s="8"/>
      <c r="ER171" s="33">
        <v>2072.48</v>
      </c>
      <c r="ES171" s="33">
        <v>29.150000000000002</v>
      </c>
      <c r="ET171" s="33">
        <v>36.647480000000002</v>
      </c>
      <c r="EU171" s="1">
        <f t="shared" si="154"/>
        <v>1.2572034305317323</v>
      </c>
      <c r="EV171" s="1">
        <f t="shared" si="193"/>
        <v>-2.2879420350158126E-5</v>
      </c>
      <c r="EW171" s="1">
        <f t="shared" si="194"/>
        <v>-1.8555119509988671E-5</v>
      </c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29"/>
      <c r="GY171" s="29"/>
      <c r="GZ171" s="29"/>
      <c r="HA171" s="29"/>
      <c r="HB171" s="29"/>
      <c r="HC171" s="29"/>
      <c r="HD171" s="29"/>
      <c r="HE171" s="29"/>
      <c r="HF171" s="29"/>
      <c r="HG171" s="29"/>
      <c r="HH171" s="29"/>
      <c r="HI171" s="29"/>
      <c r="HJ171" s="29"/>
      <c r="HK171" s="29"/>
      <c r="HL171" s="29"/>
      <c r="HM171" s="29"/>
      <c r="HN171" s="29"/>
      <c r="HO171" s="29"/>
      <c r="HP171" s="29"/>
      <c r="HQ171" s="29"/>
      <c r="HR171" s="29"/>
      <c r="HS171" s="29"/>
      <c r="HT171" s="29"/>
      <c r="HU171" s="29"/>
      <c r="HV171" s="29"/>
      <c r="HW171" s="29"/>
      <c r="HX171" s="29"/>
      <c r="HY171" s="29"/>
      <c r="HZ171" s="29"/>
      <c r="IA171" s="29"/>
      <c r="IB171" s="29"/>
      <c r="IC171" s="29"/>
      <c r="ID171" s="29"/>
      <c r="IE171" s="29"/>
      <c r="IF171" s="29"/>
      <c r="IG171" s="29"/>
      <c r="IH171" s="29"/>
      <c r="II171" s="29"/>
      <c r="IJ171" s="29"/>
      <c r="IK171" s="29"/>
      <c r="IL171" s="29"/>
      <c r="IM171" s="29"/>
      <c r="IN171" s="29"/>
      <c r="IO171" s="29"/>
      <c r="IP171" s="29"/>
      <c r="IQ171" s="29"/>
      <c r="IR171" s="29"/>
      <c r="IS171" s="29"/>
      <c r="IT171" s="29"/>
    </row>
    <row r="172" spans="1:254" s="30" customFormat="1" ht="16.5" x14ac:dyDescent="0.3">
      <c r="A172" s="4">
        <v>38321</v>
      </c>
      <c r="B172" s="1">
        <v>35.36</v>
      </c>
      <c r="C172" s="8">
        <f t="shared" si="132"/>
        <v>10.57212669683258</v>
      </c>
      <c r="D172" s="1">
        <v>373.8304</v>
      </c>
      <c r="E172" s="2">
        <f t="shared" si="195"/>
        <v>48.011205392069918</v>
      </c>
      <c r="F172" s="8">
        <f t="shared" si="155"/>
        <v>1.3959541247551499E-4</v>
      </c>
      <c r="G172" s="26">
        <f t="shared" si="156"/>
        <v>1.420867526569225E-4</v>
      </c>
      <c r="H172" s="1">
        <v>6228.06</v>
      </c>
      <c r="I172" s="1"/>
      <c r="J172" s="1">
        <v>26.810000000000002</v>
      </c>
      <c r="K172" s="8">
        <f t="shared" si="133"/>
        <v>10.871585229392016</v>
      </c>
      <c r="L172" s="1">
        <v>291.46719999999999</v>
      </c>
      <c r="M172" s="2">
        <f t="shared" si="157"/>
        <v>30.173835047441884</v>
      </c>
      <c r="N172" s="8">
        <f t="shared" si="158"/>
        <v>3.0417034596503464E-2</v>
      </c>
      <c r="O172" s="26">
        <f t="shared" si="159"/>
        <v>2.9772935287782687E-2</v>
      </c>
      <c r="P172" s="1">
        <v>31034.13</v>
      </c>
      <c r="Q172" s="1"/>
      <c r="R172" s="1">
        <v>3233.9900000000002</v>
      </c>
      <c r="S172" s="1">
        <v>19.655000000000001</v>
      </c>
      <c r="T172" s="1">
        <v>95.108000000000004</v>
      </c>
      <c r="U172" s="2">
        <f t="shared" si="131"/>
        <v>4.838870516408039</v>
      </c>
      <c r="V172" s="2">
        <f t="shared" si="160"/>
        <v>2.2649967088423232E-4</v>
      </c>
      <c r="W172" s="2">
        <f t="shared" si="134"/>
        <v>4.6018199709063623E-5</v>
      </c>
      <c r="X172" s="1"/>
      <c r="Y172" s="31">
        <v>49.910000000000004</v>
      </c>
      <c r="Z172" s="1">
        <v>84.072310000000002</v>
      </c>
      <c r="AA172" s="2">
        <f t="shared" si="135"/>
        <v>1.6844782608695652</v>
      </c>
      <c r="AB172" s="2">
        <f t="shared" si="161"/>
        <v>-1.3226745963609842E-5</v>
      </c>
      <c r="AC172" s="2">
        <f t="shared" si="162"/>
        <v>-7.8781766772451078E-6</v>
      </c>
      <c r="AD172" s="1">
        <v>7071.16</v>
      </c>
      <c r="AE172" s="1"/>
      <c r="AF172" s="32">
        <v>1740.33</v>
      </c>
      <c r="AG172" s="32">
        <v>1173.82</v>
      </c>
      <c r="AH172" s="32">
        <v>10895.69</v>
      </c>
      <c r="AI172" s="32"/>
      <c r="AJ172" s="32">
        <v>2432.33</v>
      </c>
      <c r="AK172" s="32">
        <v>20</v>
      </c>
      <c r="AL172" s="32">
        <v>60.986980000000003</v>
      </c>
      <c r="AM172" s="7">
        <f t="shared" si="136"/>
        <v>3.0493490000000003</v>
      </c>
      <c r="AN172" s="7">
        <f t="shared" si="163"/>
        <v>1.3374515084982468E-4</v>
      </c>
      <c r="AO172" s="7">
        <f t="shared" si="164"/>
        <v>4.538049303448588E-5</v>
      </c>
      <c r="AP172" s="7"/>
      <c r="AQ172" s="32">
        <v>9705.0400000000009</v>
      </c>
      <c r="AR172" s="32">
        <v>51.25</v>
      </c>
      <c r="AS172" s="32">
        <v>330.62880000000001</v>
      </c>
      <c r="AT172" s="32">
        <f t="shared" si="137"/>
        <v>6.4512936585365859</v>
      </c>
      <c r="AU172" s="32">
        <f t="shared" si="165"/>
        <v>4.86405300009814E-4</v>
      </c>
      <c r="AV172" s="32">
        <f t="shared" si="166"/>
        <v>7.691995116587691E-5</v>
      </c>
      <c r="AW172" s="32"/>
      <c r="AX172" s="32">
        <v>1022.11</v>
      </c>
      <c r="AY172" s="32">
        <v>4.7892999999999999</v>
      </c>
      <c r="AZ172" s="32">
        <v>26.957979999999999</v>
      </c>
      <c r="BA172" s="8">
        <f t="shared" si="138"/>
        <v>5.6287933518468254</v>
      </c>
      <c r="BB172" s="8">
        <f t="shared" si="167"/>
        <v>4.6790685876036271</v>
      </c>
      <c r="BC172" s="8">
        <f t="shared" si="168"/>
        <v>0.94784178684976794</v>
      </c>
      <c r="BD172" s="8"/>
      <c r="BE172" s="32">
        <v>93348.19</v>
      </c>
      <c r="BF172" s="32">
        <v>52.06</v>
      </c>
      <c r="BG172" s="32">
        <v>220.46700000000001</v>
      </c>
      <c r="BH172" s="8">
        <f t="shared" si="139"/>
        <v>4.2348636189012678</v>
      </c>
      <c r="BI172" s="8">
        <f t="shared" si="169"/>
        <v>-1.7177191640364331</v>
      </c>
      <c r="BJ172" s="8">
        <f t="shared" si="170"/>
        <v>-0.39812930267060764</v>
      </c>
      <c r="BK172" s="8"/>
      <c r="BL172" s="32">
        <v>5121.62</v>
      </c>
      <c r="BM172" s="32">
        <v>54.6</v>
      </c>
      <c r="BN172" s="32">
        <v>115.67610000000001</v>
      </c>
      <c r="BO172" s="8">
        <f t="shared" si="140"/>
        <v>2.11860989010989</v>
      </c>
      <c r="BP172" s="8">
        <f t="shared" si="171"/>
        <v>-1.2730797645691042E-4</v>
      </c>
      <c r="BQ172" s="8">
        <f t="shared" si="172"/>
        <v>-6.0949868076143332E-5</v>
      </c>
      <c r="BR172" s="8"/>
      <c r="BS172" s="32">
        <v>55822.54</v>
      </c>
      <c r="BT172" s="32">
        <v>22.380000000000003</v>
      </c>
      <c r="BU172" s="32">
        <v>141.5086</v>
      </c>
      <c r="BV172" s="8">
        <f t="shared" si="141"/>
        <v>6.3229937444146556</v>
      </c>
      <c r="BW172" s="8">
        <f t="shared" si="173"/>
        <v>2.5836071373264039E-4</v>
      </c>
      <c r="BX172" s="8">
        <f t="shared" si="174"/>
        <v>4.0970350370428399E-5</v>
      </c>
      <c r="BY172" s="8"/>
      <c r="BZ172" s="32">
        <v>3814.4</v>
      </c>
      <c r="CA172" s="32">
        <v>53.480000000000004</v>
      </c>
      <c r="CB172" s="32">
        <v>135.6618</v>
      </c>
      <c r="CC172" s="8">
        <f t="shared" si="142"/>
        <v>2.5366828721017201</v>
      </c>
      <c r="CD172" s="8">
        <f t="shared" si="175"/>
        <v>7.6239093581964036E-5</v>
      </c>
      <c r="CE172" s="8">
        <f t="shared" si="176"/>
        <v>3.0715123058300264E-5</v>
      </c>
      <c r="CF172" s="8"/>
      <c r="CG172" s="32">
        <v>1262.3</v>
      </c>
      <c r="CH172" s="32">
        <v>25.17</v>
      </c>
      <c r="CI172" s="8">
        <f t="shared" si="143"/>
        <v>3.3154104092173222</v>
      </c>
      <c r="CJ172" s="32">
        <v>83.448880000000003</v>
      </c>
      <c r="CK172" s="8">
        <f t="shared" si="144"/>
        <v>-1.6906657073636478E-5</v>
      </c>
      <c r="CL172" s="26">
        <f t="shared" si="145"/>
        <v>-1.6876484570160777E-5</v>
      </c>
      <c r="CM172" s="26"/>
      <c r="CN172" s="32">
        <v>4145.8999999999996</v>
      </c>
      <c r="CO172" s="32">
        <v>60.32</v>
      </c>
      <c r="CP172" s="32">
        <v>179.01300000000001</v>
      </c>
      <c r="CQ172" s="8">
        <f t="shared" si="146"/>
        <v>2.9677221485411143</v>
      </c>
      <c r="CR172" s="8">
        <f t="shared" si="177"/>
        <v>5.7419631676636664E-5</v>
      </c>
      <c r="CS172" s="8">
        <f t="shared" si="178"/>
        <v>1.9664268588570621E-5</v>
      </c>
      <c r="CT172" s="8"/>
      <c r="CU172" s="32">
        <v>20132.39</v>
      </c>
      <c r="CV172" s="32">
        <v>12.74</v>
      </c>
      <c r="CW172" s="32">
        <v>65.336640000000003</v>
      </c>
      <c r="CX172" s="8">
        <f t="shared" si="147"/>
        <v>5.1284646781789638</v>
      </c>
      <c r="CY172" s="8">
        <f t="shared" si="179"/>
        <v>6.5984201483031089E-5</v>
      </c>
      <c r="CZ172" s="8">
        <f t="shared" si="180"/>
        <v>1.290679305293585E-5</v>
      </c>
      <c r="DA172" s="8"/>
      <c r="DB172" s="32">
        <v>6882.64</v>
      </c>
      <c r="DC172" s="32">
        <v>27.77</v>
      </c>
      <c r="DD172" s="32">
        <v>209.13560000000001</v>
      </c>
      <c r="DE172" s="8">
        <f t="shared" si="148"/>
        <v>7.5309902772776383</v>
      </c>
      <c r="DF172" s="8">
        <f t="shared" si="181"/>
        <v>-4.2302571488535925</v>
      </c>
      <c r="DG172" s="8">
        <f t="shared" si="182"/>
        <v>-0.54929105354057128</v>
      </c>
      <c r="DH172" s="8"/>
      <c r="DI172" s="32">
        <v>3529.54</v>
      </c>
      <c r="DJ172" s="32">
        <v>46.27</v>
      </c>
      <c r="DK172" s="32">
        <v>186.89260000000002</v>
      </c>
      <c r="DL172" s="8">
        <f t="shared" si="149"/>
        <v>4.0391744110654857</v>
      </c>
      <c r="DM172" s="8">
        <f t="shared" si="183"/>
        <v>-5.247301121722078</v>
      </c>
      <c r="DN172" s="8">
        <f t="shared" si="184"/>
        <v>-1.3156610850636534</v>
      </c>
      <c r="DO172" s="8"/>
      <c r="DP172" s="32">
        <v>24268.45</v>
      </c>
      <c r="DQ172" s="32">
        <v>18.75</v>
      </c>
      <c r="DR172" s="32">
        <v>123.46380000000001</v>
      </c>
      <c r="DS172" s="8">
        <f t="shared" si="150"/>
        <v>6.5847360000000004</v>
      </c>
      <c r="DT172" s="8">
        <f t="shared" si="185"/>
        <v>-8.5188865413130888</v>
      </c>
      <c r="DU172" s="8">
        <f t="shared" si="186"/>
        <v>-1.2714290473711585</v>
      </c>
      <c r="DV172" s="8"/>
      <c r="DW172" s="32">
        <v>2571.29</v>
      </c>
      <c r="DX172" s="32">
        <v>28.02</v>
      </c>
      <c r="DY172" s="32">
        <v>62.139429999999997</v>
      </c>
      <c r="DZ172" s="8">
        <f t="shared" si="151"/>
        <v>2.2176812990720913</v>
      </c>
      <c r="EA172" s="8">
        <f t="shared" si="187"/>
        <v>6.3904947263588472E-3</v>
      </c>
      <c r="EB172" s="8">
        <f t="shared" si="188"/>
        <v>2.7218811881253302E-3</v>
      </c>
      <c r="EC172" s="8"/>
      <c r="ED172" s="32" t="s">
        <v>1</v>
      </c>
      <c r="EE172" s="32" t="s">
        <v>1</v>
      </c>
      <c r="EF172" s="32" t="e">
        <v>#VALUE!</v>
      </c>
      <c r="EG172" s="8" t="e">
        <f t="shared" si="152"/>
        <v>#VALUE!</v>
      </c>
      <c r="EH172" s="8" t="e">
        <f t="shared" si="189"/>
        <v>#VALUE!</v>
      </c>
      <c r="EI172" s="8" t="e">
        <f t="shared" si="190"/>
        <v>#VALUE!</v>
      </c>
      <c r="EJ172" s="8"/>
      <c r="EK172" s="32">
        <v>1276.3700000000001</v>
      </c>
      <c r="EL172" s="32">
        <v>36.948100000000004</v>
      </c>
      <c r="EM172" s="32">
        <v>114.1641</v>
      </c>
      <c r="EN172" s="8">
        <f t="shared" si="153"/>
        <v>3.0898503576638578</v>
      </c>
      <c r="EO172" s="8">
        <f t="shared" si="191"/>
        <v>-2.019531242934307E-5</v>
      </c>
      <c r="EP172" s="8">
        <f t="shared" si="192"/>
        <v>-6.7093235101012283E-6</v>
      </c>
      <c r="EQ172" s="8"/>
      <c r="ER172" s="33">
        <v>2225.56</v>
      </c>
      <c r="ES172" s="33">
        <v>30.740000000000002</v>
      </c>
      <c r="ET172" s="33">
        <v>38.646440000000005</v>
      </c>
      <c r="EU172" s="1">
        <f t="shared" si="154"/>
        <v>1.2572036434612883</v>
      </c>
      <c r="EV172" s="1">
        <f t="shared" si="193"/>
        <v>8.0161504770668854E-6</v>
      </c>
      <c r="EW172" s="1">
        <f t="shared" si="194"/>
        <v>6.5454545525867047E-6</v>
      </c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29"/>
      <c r="GO172" s="29"/>
      <c r="GP172" s="29"/>
      <c r="GQ172" s="29"/>
      <c r="GR172" s="29"/>
      <c r="GS172" s="29"/>
      <c r="GT172" s="29"/>
      <c r="GU172" s="29"/>
      <c r="GV172" s="29"/>
      <c r="GW172" s="29"/>
      <c r="GX172" s="29"/>
      <c r="GY172" s="29"/>
      <c r="GZ172" s="29"/>
      <c r="HA172" s="29"/>
      <c r="HB172" s="29"/>
      <c r="HC172" s="29"/>
      <c r="HD172" s="29"/>
      <c r="HE172" s="29"/>
      <c r="HF172" s="29"/>
      <c r="HG172" s="29"/>
      <c r="HH172" s="29"/>
      <c r="HI172" s="29"/>
      <c r="HJ172" s="29"/>
      <c r="HK172" s="29"/>
      <c r="HL172" s="29"/>
      <c r="HM172" s="29"/>
      <c r="HN172" s="29"/>
      <c r="HO172" s="29"/>
      <c r="HP172" s="29"/>
      <c r="HQ172" s="29"/>
      <c r="HR172" s="29"/>
      <c r="HS172" s="29"/>
      <c r="HT172" s="29"/>
      <c r="HU172" s="29"/>
      <c r="HV172" s="29"/>
      <c r="HW172" s="29"/>
      <c r="HX172" s="29"/>
      <c r="HY172" s="29"/>
      <c r="HZ172" s="29"/>
      <c r="IA172" s="29"/>
      <c r="IB172" s="29"/>
      <c r="IC172" s="29"/>
      <c r="ID172" s="29"/>
      <c r="IE172" s="29"/>
      <c r="IF172" s="29"/>
      <c r="IG172" s="29"/>
      <c r="IH172" s="29"/>
      <c r="II172" s="29"/>
      <c r="IJ172" s="29"/>
      <c r="IK172" s="29"/>
      <c r="IL172" s="29"/>
      <c r="IM172" s="29"/>
      <c r="IN172" s="29"/>
      <c r="IO172" s="29"/>
      <c r="IP172" s="29"/>
      <c r="IQ172" s="29"/>
      <c r="IR172" s="29"/>
      <c r="IS172" s="29"/>
      <c r="IT172" s="29"/>
    </row>
    <row r="173" spans="1:254" s="30" customFormat="1" ht="16.5" x14ac:dyDescent="0.3">
      <c r="A173" s="4">
        <v>38352</v>
      </c>
      <c r="B173" s="1">
        <v>36.5</v>
      </c>
      <c r="C173" s="8">
        <f t="shared" si="132"/>
        <v>10.572131506849315</v>
      </c>
      <c r="D173" s="1">
        <v>385.88279999999997</v>
      </c>
      <c r="E173" s="2">
        <f t="shared" si="195"/>
        <v>49.85508618604576</v>
      </c>
      <c r="F173" s="8">
        <f t="shared" si="155"/>
        <v>-1.7282390129340187E-4</v>
      </c>
      <c r="G173" s="26">
        <f t="shared" si="156"/>
        <v>-1.7556561079778987E-4</v>
      </c>
      <c r="H173" s="1">
        <v>6467.25</v>
      </c>
      <c r="I173" s="1"/>
      <c r="J173" s="1">
        <v>26.720000000000002</v>
      </c>
      <c r="K173" s="8">
        <f t="shared" si="133"/>
        <v>10.880213323353292</v>
      </c>
      <c r="L173" s="1">
        <v>290.71929999999998</v>
      </c>
      <c r="M173" s="2">
        <f t="shared" si="157"/>
        <v>30.072533291162813</v>
      </c>
      <c r="N173" s="8">
        <f t="shared" si="158"/>
        <v>-0.23093093487355085</v>
      </c>
      <c r="O173" s="26">
        <f t="shared" si="159"/>
        <v>-0.2305426706452709</v>
      </c>
      <c r="P173" s="1">
        <v>30929.940000000002</v>
      </c>
      <c r="Q173" s="1"/>
      <c r="R173" s="1">
        <v>3425.67</v>
      </c>
      <c r="S173" s="1">
        <v>20.82</v>
      </c>
      <c r="T173" s="1">
        <v>100.7453</v>
      </c>
      <c r="U173" s="2">
        <f t="shared" si="131"/>
        <v>4.8388712776176757</v>
      </c>
      <c r="V173" s="2">
        <f t="shared" si="160"/>
        <v>7.4542709665552511E-5</v>
      </c>
      <c r="W173" s="2">
        <f t="shared" si="134"/>
        <v>1.5848384628647239E-5</v>
      </c>
      <c r="X173" s="1"/>
      <c r="Y173" s="31">
        <v>52.2</v>
      </c>
      <c r="Z173" s="1">
        <v>87.929810000000003</v>
      </c>
      <c r="AA173" s="2">
        <f t="shared" si="135"/>
        <v>1.6844791187739463</v>
      </c>
      <c r="AB173" s="2">
        <f t="shared" si="161"/>
        <v>7.3780686152451929E-5</v>
      </c>
      <c r="AC173" s="2">
        <f t="shared" si="162"/>
        <v>4.4782608695559389E-5</v>
      </c>
      <c r="AD173" s="1">
        <v>7428.9000000000005</v>
      </c>
      <c r="AE173" s="1"/>
      <c r="AF173" s="32">
        <v>1799.55</v>
      </c>
      <c r="AG173" s="32">
        <v>1211.92</v>
      </c>
      <c r="AH173" s="32">
        <v>11288.57</v>
      </c>
      <c r="AI173" s="32"/>
      <c r="AJ173" s="32">
        <v>2560.15</v>
      </c>
      <c r="AK173" s="32">
        <v>20.970000000000002</v>
      </c>
      <c r="AL173" s="32">
        <v>61.023480000000006</v>
      </c>
      <c r="AM173" s="7">
        <f t="shared" si="136"/>
        <v>2.9100371959942777</v>
      </c>
      <c r="AN173" s="7">
        <f t="shared" si="163"/>
        <v>-8.4987486450840315</v>
      </c>
      <c r="AO173" s="7">
        <f t="shared" si="164"/>
        <v>-2.921368530000009</v>
      </c>
      <c r="AP173" s="7"/>
      <c r="AQ173" s="32">
        <v>9706.93</v>
      </c>
      <c r="AR173" s="32">
        <v>51.260000000000005</v>
      </c>
      <c r="AS173" s="32">
        <v>330.69329999999997</v>
      </c>
      <c r="AT173" s="32">
        <f t="shared" si="137"/>
        <v>6.4512934061646492</v>
      </c>
      <c r="AU173" s="32">
        <f t="shared" si="165"/>
        <v>-8.3449569573816436E-5</v>
      </c>
      <c r="AV173" s="32">
        <f t="shared" si="166"/>
        <v>-1.2936585413209079E-5</v>
      </c>
      <c r="AW173" s="32"/>
      <c r="AX173" s="32">
        <v>981.71</v>
      </c>
      <c r="AY173" s="32">
        <v>4.6000000000000005</v>
      </c>
      <c r="AZ173" s="32">
        <v>25.892520000000001</v>
      </c>
      <c r="BA173" s="8">
        <f t="shared" si="138"/>
        <v>5.6288086956521735</v>
      </c>
      <c r="BB173" s="8">
        <f t="shared" si="167"/>
        <v>4.0546389227400767E-4</v>
      </c>
      <c r="BC173" s="8">
        <f t="shared" si="168"/>
        <v>7.0581504603151046E-5</v>
      </c>
      <c r="BD173" s="8"/>
      <c r="BE173" s="32">
        <v>94943.13</v>
      </c>
      <c r="BF173" s="32">
        <v>52.82</v>
      </c>
      <c r="BG173" s="32">
        <v>223.68549999999999</v>
      </c>
      <c r="BH173" s="8">
        <f t="shared" si="139"/>
        <v>4.2348636879969703</v>
      </c>
      <c r="BI173" s="8">
        <f t="shared" si="169"/>
        <v>1.534451450074248E-5</v>
      </c>
      <c r="BJ173" s="8">
        <f t="shared" si="170"/>
        <v>3.6496350177550596E-6</v>
      </c>
      <c r="BK173" s="8"/>
      <c r="BL173" s="32">
        <v>4925.57</v>
      </c>
      <c r="BM173" s="32">
        <v>52.510000000000005</v>
      </c>
      <c r="BN173" s="32">
        <v>111.2483</v>
      </c>
      <c r="BO173" s="8">
        <f t="shared" si="140"/>
        <v>2.1186116930108549</v>
      </c>
      <c r="BP173" s="8">
        <f t="shared" si="171"/>
        <v>2.0456110986699432E-4</v>
      </c>
      <c r="BQ173" s="8">
        <f t="shared" si="172"/>
        <v>9.4670329662704944E-5</v>
      </c>
      <c r="BR173" s="8"/>
      <c r="BS173" s="32">
        <v>58341.81</v>
      </c>
      <c r="BT173" s="32">
        <v>23.39</v>
      </c>
      <c r="BU173" s="32">
        <v>147.89490000000001</v>
      </c>
      <c r="BV173" s="8">
        <f t="shared" si="141"/>
        <v>6.3229970072680635</v>
      </c>
      <c r="BW173" s="8">
        <f t="shared" si="173"/>
        <v>4.721405981171403E-4</v>
      </c>
      <c r="BX173" s="8">
        <f t="shared" si="174"/>
        <v>7.6318141225328873E-5</v>
      </c>
      <c r="BY173" s="8"/>
      <c r="BZ173" s="32">
        <v>3928.51</v>
      </c>
      <c r="CA173" s="32">
        <v>55.080000000000005</v>
      </c>
      <c r="CB173" s="32">
        <v>138.94379999999998</v>
      </c>
      <c r="CC173" s="8">
        <f t="shared" si="142"/>
        <v>2.5225816993464045</v>
      </c>
      <c r="CD173" s="8">
        <f t="shared" si="175"/>
        <v>-1.9361305025885367</v>
      </c>
      <c r="CE173" s="8">
        <f t="shared" si="176"/>
        <v>-0.77669259536276591</v>
      </c>
      <c r="CF173" s="8"/>
      <c r="CG173" s="32">
        <v>1292.3900000000001</v>
      </c>
      <c r="CH173" s="32">
        <v>25.77</v>
      </c>
      <c r="CI173" s="8">
        <f t="shared" si="143"/>
        <v>3.3154105549088086</v>
      </c>
      <c r="CJ173" s="32">
        <v>85.438130000000001</v>
      </c>
      <c r="CK173" s="8">
        <f t="shared" si="144"/>
        <v>-3.7107621593879256E-6</v>
      </c>
      <c r="CL173" s="26">
        <f t="shared" si="145"/>
        <v>-3.7544696065427985E-6</v>
      </c>
      <c r="CM173" s="26"/>
      <c r="CN173" s="32">
        <v>4358.96</v>
      </c>
      <c r="CO173" s="32">
        <v>63.42</v>
      </c>
      <c r="CP173" s="32">
        <v>188.21299999999999</v>
      </c>
      <c r="CQ173" s="8">
        <f t="shared" si="146"/>
        <v>2.9677231157363604</v>
      </c>
      <c r="CR173" s="8">
        <f t="shared" si="177"/>
        <v>1.7758962072499384E-4</v>
      </c>
      <c r="CS173" s="8">
        <f t="shared" si="178"/>
        <v>6.1339522549275216E-5</v>
      </c>
      <c r="CT173" s="8"/>
      <c r="CU173" s="32">
        <v>21681.040000000001</v>
      </c>
      <c r="CV173" s="32">
        <v>13.72</v>
      </c>
      <c r="CW173" s="32">
        <v>71.685059999999993</v>
      </c>
      <c r="CX173" s="8">
        <f t="shared" si="147"/>
        <v>5.2248586005830893</v>
      </c>
      <c r="CY173" s="8">
        <f t="shared" si="179"/>
        <v>6.6040295587406801</v>
      </c>
      <c r="CZ173" s="8">
        <f t="shared" si="180"/>
        <v>1.3225246153846086</v>
      </c>
      <c r="DA173" s="8"/>
      <c r="DB173" s="32">
        <v>6664.55</v>
      </c>
      <c r="DC173" s="32">
        <v>26.89</v>
      </c>
      <c r="DD173" s="32">
        <v>202.50830000000002</v>
      </c>
      <c r="DE173" s="8">
        <f t="shared" si="148"/>
        <v>7.5309892153216813</v>
      </c>
      <c r="DF173" s="8">
        <f t="shared" si="181"/>
        <v>-2.1857384587338691E-4</v>
      </c>
      <c r="DG173" s="8">
        <f t="shared" si="182"/>
        <v>-2.8555995680079604E-5</v>
      </c>
      <c r="DH173" s="8"/>
      <c r="DI173" s="32">
        <v>3619.08</v>
      </c>
      <c r="DJ173" s="32">
        <v>46.99</v>
      </c>
      <c r="DK173" s="32">
        <v>189.80080000000001</v>
      </c>
      <c r="DL173" s="8">
        <f t="shared" si="149"/>
        <v>4.039174292402639</v>
      </c>
      <c r="DM173" s="8">
        <f t="shared" si="183"/>
        <v>-2.2349755580987818E-5</v>
      </c>
      <c r="DN173" s="8">
        <f t="shared" si="184"/>
        <v>-5.5759671546695699E-6</v>
      </c>
      <c r="DO173" s="8"/>
      <c r="DP173" s="32">
        <v>25006.2</v>
      </c>
      <c r="DQ173" s="32">
        <v>19.32</v>
      </c>
      <c r="DR173" s="32">
        <v>127.217</v>
      </c>
      <c r="DS173" s="8">
        <f t="shared" si="150"/>
        <v>6.5847308488612839</v>
      </c>
      <c r="DT173" s="8">
        <f t="shared" si="185"/>
        <v>-6.4564578717705642E-4</v>
      </c>
      <c r="DU173" s="8">
        <f t="shared" si="186"/>
        <v>-9.9520000005348663E-5</v>
      </c>
      <c r="DV173" s="8"/>
      <c r="DW173" s="32">
        <v>2989.8</v>
      </c>
      <c r="DX173" s="32">
        <v>32.14</v>
      </c>
      <c r="DY173" s="32">
        <v>71.276250000000005</v>
      </c>
      <c r="DZ173" s="8">
        <f t="shared" si="151"/>
        <v>2.2176804604853766</v>
      </c>
      <c r="EA173" s="8">
        <f t="shared" si="187"/>
        <v>-5.5940308392691805E-5</v>
      </c>
      <c r="EB173" s="8">
        <f t="shared" si="188"/>
        <v>-2.6952177012873335E-5</v>
      </c>
      <c r="EC173" s="8"/>
      <c r="ED173" s="32" t="s">
        <v>1</v>
      </c>
      <c r="EE173" s="32" t="s">
        <v>1</v>
      </c>
      <c r="EF173" s="32" t="e">
        <v>#VALUE!</v>
      </c>
      <c r="EG173" s="8" t="e">
        <f t="shared" si="152"/>
        <v>#VALUE!</v>
      </c>
      <c r="EH173" s="8" t="e">
        <f t="shared" si="189"/>
        <v>#VALUE!</v>
      </c>
      <c r="EI173" s="8" t="e">
        <f t="shared" si="190"/>
        <v>#VALUE!</v>
      </c>
      <c r="EJ173" s="8"/>
      <c r="EK173" s="32">
        <v>1254.08</v>
      </c>
      <c r="EL173" s="32">
        <v>36.302800000000005</v>
      </c>
      <c r="EM173" s="32">
        <v>112.17040000000001</v>
      </c>
      <c r="EN173" s="8">
        <f t="shared" si="153"/>
        <v>3.0898553279636833</v>
      </c>
      <c r="EO173" s="8">
        <f t="shared" si="191"/>
        <v>5.624751629262736E-4</v>
      </c>
      <c r="EP173" s="8">
        <f t="shared" si="192"/>
        <v>1.8043580049553753E-4</v>
      </c>
      <c r="EQ173" s="8"/>
      <c r="ER173" s="33">
        <v>2321.13</v>
      </c>
      <c r="ES173" s="33">
        <v>32.06</v>
      </c>
      <c r="ET173" s="33">
        <v>40.305950000000003</v>
      </c>
      <c r="EU173" s="1">
        <f t="shared" si="154"/>
        <v>1.2572036805988771</v>
      </c>
      <c r="EV173" s="1">
        <f t="shared" si="193"/>
        <v>1.4660506965875721E-6</v>
      </c>
      <c r="EW173" s="1">
        <f t="shared" si="194"/>
        <v>1.190631093272998E-6</v>
      </c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  <c r="GO173" s="29"/>
      <c r="GP173" s="29"/>
      <c r="GQ173" s="29"/>
      <c r="GR173" s="29"/>
      <c r="GS173" s="29"/>
      <c r="GT173" s="29"/>
      <c r="GU173" s="29"/>
      <c r="GV173" s="29"/>
      <c r="GW173" s="29"/>
      <c r="GX173" s="29"/>
      <c r="GY173" s="29"/>
      <c r="GZ173" s="29"/>
      <c r="HA173" s="29"/>
      <c r="HB173" s="29"/>
      <c r="HC173" s="29"/>
      <c r="HD173" s="29"/>
      <c r="HE173" s="29"/>
      <c r="HF173" s="29"/>
      <c r="HG173" s="29"/>
      <c r="HH173" s="29"/>
      <c r="HI173" s="29"/>
      <c r="HJ173" s="29"/>
      <c r="HK173" s="29"/>
      <c r="HL173" s="29"/>
      <c r="HM173" s="29"/>
      <c r="HN173" s="29"/>
      <c r="HO173" s="29"/>
      <c r="HP173" s="29"/>
      <c r="HQ173" s="29"/>
      <c r="HR173" s="29"/>
      <c r="HS173" s="29"/>
      <c r="HT173" s="29"/>
      <c r="HU173" s="29"/>
      <c r="HV173" s="29"/>
      <c r="HW173" s="29"/>
      <c r="HX173" s="29"/>
      <c r="HY173" s="29"/>
      <c r="HZ173" s="29"/>
      <c r="IA173" s="29"/>
      <c r="IB173" s="29"/>
      <c r="IC173" s="29"/>
      <c r="ID173" s="29"/>
      <c r="IE173" s="29"/>
      <c r="IF173" s="29"/>
      <c r="IG173" s="29"/>
      <c r="IH173" s="29"/>
      <c r="II173" s="29"/>
      <c r="IJ173" s="29"/>
      <c r="IK173" s="29"/>
      <c r="IL173" s="29"/>
      <c r="IM173" s="29"/>
      <c r="IN173" s="29"/>
      <c r="IO173" s="29"/>
      <c r="IP173" s="29"/>
      <c r="IQ173" s="29"/>
      <c r="IR173" s="29"/>
      <c r="IS173" s="29"/>
      <c r="IT173" s="29"/>
    </row>
    <row r="174" spans="1:254" s="30" customFormat="1" ht="16.5" x14ac:dyDescent="0.3">
      <c r="A174" s="4">
        <v>38383</v>
      </c>
      <c r="B174" s="1">
        <v>36.130000000000003</v>
      </c>
      <c r="C174" s="8">
        <f t="shared" si="132"/>
        <v>10.572128425131469</v>
      </c>
      <c r="D174" s="1">
        <v>381.971</v>
      </c>
      <c r="E174" s="2">
        <f t="shared" si="195"/>
        <v>49.349693716239102</v>
      </c>
      <c r="F174" s="8">
        <f t="shared" si="155"/>
        <v>1.1191258358630662E-4</v>
      </c>
      <c r="G174" s="26">
        <f t="shared" si="156"/>
        <v>1.113424657366302E-4</v>
      </c>
      <c r="H174" s="1">
        <v>6401.6900000000005</v>
      </c>
      <c r="I174" s="1"/>
      <c r="J174" s="1">
        <v>26.28</v>
      </c>
      <c r="K174" s="8">
        <f t="shared" si="133"/>
        <v>10.88021689497717</v>
      </c>
      <c r="L174" s="1">
        <v>285.93210000000005</v>
      </c>
      <c r="M174" s="2">
        <f t="shared" si="157"/>
        <v>29.577341838139557</v>
      </c>
      <c r="N174" s="8">
        <f t="shared" si="158"/>
        <v>-9.4648032778366087E-5</v>
      </c>
      <c r="O174" s="26">
        <f t="shared" si="159"/>
        <v>-9.3862275535094852E-5</v>
      </c>
      <c r="P174" s="1">
        <v>30420.63</v>
      </c>
      <c r="Q174" s="1"/>
      <c r="R174" s="1">
        <v>3413.33</v>
      </c>
      <c r="S174" s="1">
        <v>20.745000000000001</v>
      </c>
      <c r="T174" s="1">
        <v>100.3823</v>
      </c>
      <c r="U174" s="2">
        <f t="shared" si="131"/>
        <v>4.8388671969149186</v>
      </c>
      <c r="V174" s="2">
        <f t="shared" si="160"/>
        <v>-4.1037097591808199E-4</v>
      </c>
      <c r="W174" s="2">
        <f t="shared" si="134"/>
        <v>-8.4654178673149172E-5</v>
      </c>
      <c r="X174" s="1"/>
      <c r="Y174" s="31">
        <v>53.7</v>
      </c>
      <c r="Z174" s="1">
        <v>90.456500000000005</v>
      </c>
      <c r="AA174" s="2">
        <f t="shared" si="135"/>
        <v>1.6844785847299815</v>
      </c>
      <c r="AB174" s="2">
        <f t="shared" si="161"/>
        <v>-4.7633066131741267E-5</v>
      </c>
      <c r="AC174" s="2">
        <f t="shared" si="162"/>
        <v>-2.8678160919337614E-5</v>
      </c>
      <c r="AD174" s="1">
        <v>7642.38</v>
      </c>
      <c r="AE174" s="1"/>
      <c r="AF174" s="32">
        <v>1755.68</v>
      </c>
      <c r="AG174" s="32">
        <v>1181.27</v>
      </c>
      <c r="AH174" s="32">
        <v>11007.8</v>
      </c>
      <c r="AI174" s="32"/>
      <c r="AJ174" s="32">
        <v>2391.67</v>
      </c>
      <c r="AK174" s="32">
        <v>19.59</v>
      </c>
      <c r="AL174" s="32">
        <v>57.007630000000006</v>
      </c>
      <c r="AM174" s="7">
        <f t="shared" si="136"/>
        <v>2.9100372639101586</v>
      </c>
      <c r="AN174" s="7">
        <f t="shared" si="163"/>
        <v>4.0080934057572478E-6</v>
      </c>
      <c r="AO174" s="7">
        <f t="shared" si="164"/>
        <v>1.3304721120377394E-6</v>
      </c>
      <c r="AP174" s="7"/>
      <c r="AQ174" s="32">
        <v>9771.32</v>
      </c>
      <c r="AR174" s="32">
        <v>51.6</v>
      </c>
      <c r="AS174" s="32">
        <v>329.48429999999996</v>
      </c>
      <c r="AT174" s="32">
        <f t="shared" si="137"/>
        <v>6.3853546511627899</v>
      </c>
      <c r="AU174" s="32">
        <f t="shared" si="165"/>
        <v>-21.765644512057737</v>
      </c>
      <c r="AV174" s="32">
        <f t="shared" si="166"/>
        <v>-3.4024397580959618</v>
      </c>
      <c r="AW174" s="32"/>
      <c r="AX174" s="32">
        <v>1172.26</v>
      </c>
      <c r="AY174" s="32">
        <v>5.4929000000000006</v>
      </c>
      <c r="AZ174" s="32">
        <v>31.420249999999999</v>
      </c>
      <c r="BA174" s="8">
        <f t="shared" si="138"/>
        <v>5.7201569298549026</v>
      </c>
      <c r="BB174" s="8">
        <f t="shared" si="167"/>
        <v>2.6177101683835757</v>
      </c>
      <c r="BC174" s="8">
        <f t="shared" si="168"/>
        <v>0.50176671565217479</v>
      </c>
      <c r="BD174" s="8"/>
      <c r="BE174" s="32">
        <v>94188.19</v>
      </c>
      <c r="BF174" s="32">
        <v>52.400000000000006</v>
      </c>
      <c r="BG174" s="32">
        <v>221.9068</v>
      </c>
      <c r="BH174" s="8">
        <f t="shared" si="139"/>
        <v>4.2348625954198473</v>
      </c>
      <c r="BI174" s="8">
        <f t="shared" si="169"/>
        <v>-2.4342197658166868E-4</v>
      </c>
      <c r="BJ174" s="8">
        <f t="shared" si="170"/>
        <v>-5.7251041282846415E-5</v>
      </c>
      <c r="BK174" s="8"/>
      <c r="BL174" s="32">
        <v>5102.8599999999997</v>
      </c>
      <c r="BM174" s="32">
        <v>54.400000000000006</v>
      </c>
      <c r="BN174" s="32">
        <v>115.25240000000001</v>
      </c>
      <c r="BO174" s="8">
        <f t="shared" si="140"/>
        <v>2.118610294117647</v>
      </c>
      <c r="BP174" s="8">
        <f t="shared" si="171"/>
        <v>-1.584251454115838E-4</v>
      </c>
      <c r="BQ174" s="8">
        <f t="shared" si="172"/>
        <v>-7.6099790509154275E-5</v>
      </c>
      <c r="BR174" s="8"/>
      <c r="BS174" s="32">
        <v>55997.16</v>
      </c>
      <c r="BT174" s="32">
        <v>22.450000000000003</v>
      </c>
      <c r="BU174" s="32">
        <v>139.7961</v>
      </c>
      <c r="BV174" s="8">
        <f t="shared" si="141"/>
        <v>6.2269977728285069</v>
      </c>
      <c r="BW174" s="8">
        <f t="shared" si="173"/>
        <v>-13.80905787757524</v>
      </c>
      <c r="BX174" s="8">
        <f t="shared" si="174"/>
        <v>-2.1551828131680528</v>
      </c>
      <c r="BY174" s="8"/>
      <c r="BZ174" s="32">
        <v>3813.31</v>
      </c>
      <c r="CA174" s="32">
        <v>53.230000000000004</v>
      </c>
      <c r="CB174" s="32">
        <v>134.27710000000002</v>
      </c>
      <c r="CC174" s="8">
        <f t="shared" si="142"/>
        <v>2.5225831298140147</v>
      </c>
      <c r="CD174" s="8">
        <f t="shared" si="175"/>
        <v>1.9541682393189058E-4</v>
      </c>
      <c r="CE174" s="8">
        <f t="shared" si="176"/>
        <v>7.6143790883165252E-5</v>
      </c>
      <c r="CF174" s="8"/>
      <c r="CG174" s="32">
        <v>1206.8700000000001</v>
      </c>
      <c r="CH174" s="32">
        <v>23.76</v>
      </c>
      <c r="CI174" s="8">
        <f t="shared" si="143"/>
        <v>3.3154095117845115</v>
      </c>
      <c r="CJ174" s="32">
        <v>78.77413</v>
      </c>
      <c r="CK174" s="8">
        <f t="shared" si="144"/>
        <v>2.5832973219217515E-5</v>
      </c>
      <c r="CL174" s="26">
        <f t="shared" si="145"/>
        <v>2.4784633302132875E-5</v>
      </c>
      <c r="CM174" s="26"/>
      <c r="CN174" s="32">
        <v>4446.9400000000005</v>
      </c>
      <c r="CO174" s="32">
        <v>64.7</v>
      </c>
      <c r="CP174" s="32">
        <v>192.01160000000002</v>
      </c>
      <c r="CQ174" s="8">
        <f t="shared" si="146"/>
        <v>2.9677217928902628</v>
      </c>
      <c r="CR174" s="8">
        <f t="shared" si="177"/>
        <v>-2.5148931415147884E-4</v>
      </c>
      <c r="CS174" s="8">
        <f t="shared" si="178"/>
        <v>-8.5588142509251952E-5</v>
      </c>
      <c r="CT174" s="8"/>
      <c r="CU174" s="32">
        <v>21760.05</v>
      </c>
      <c r="CV174" s="32">
        <v>13.770000000000001</v>
      </c>
      <c r="CW174" s="32">
        <v>71.946309999999997</v>
      </c>
      <c r="CX174" s="8">
        <f t="shared" si="147"/>
        <v>5.2248591140159757</v>
      </c>
      <c r="CY174" s="8">
        <f t="shared" si="179"/>
        <v>3.6872534440403474E-5</v>
      </c>
      <c r="CZ174" s="8">
        <f t="shared" si="180"/>
        <v>7.0699708406563033E-6</v>
      </c>
      <c r="DA174" s="8"/>
      <c r="DB174" s="32">
        <v>5987.93</v>
      </c>
      <c r="DC174" s="32">
        <v>24.16</v>
      </c>
      <c r="DD174" s="32">
        <v>181.9486</v>
      </c>
      <c r="DE174" s="8">
        <f t="shared" si="148"/>
        <v>7.5309850993377481</v>
      </c>
      <c r="DF174" s="8">
        <f t="shared" si="181"/>
        <v>-7.9120921171151721E-4</v>
      </c>
      <c r="DG174" s="8">
        <f t="shared" si="182"/>
        <v>-9.9442171833885595E-5</v>
      </c>
      <c r="DH174" s="8"/>
      <c r="DI174" s="32">
        <v>3571.33</v>
      </c>
      <c r="DJ174" s="32">
        <v>46.370000000000005</v>
      </c>
      <c r="DK174" s="32">
        <v>187.29650000000001</v>
      </c>
      <c r="DL174" s="8">
        <f t="shared" si="149"/>
        <v>4.0391740349363809</v>
      </c>
      <c r="DM174" s="8">
        <f t="shared" si="183"/>
        <v>-4.8544915383647159E-5</v>
      </c>
      <c r="DN174" s="8">
        <f t="shared" si="184"/>
        <v>-1.1938710378522899E-5</v>
      </c>
      <c r="DO174" s="8"/>
      <c r="DP174" s="32">
        <v>23349.47</v>
      </c>
      <c r="DQ174" s="32">
        <v>18.04</v>
      </c>
      <c r="DR174" s="32">
        <v>118.7886</v>
      </c>
      <c r="DS174" s="8">
        <f t="shared" si="150"/>
        <v>6.5847339246119736</v>
      </c>
      <c r="DT174" s="8">
        <f t="shared" si="185"/>
        <v>3.7832594693455415E-4</v>
      </c>
      <c r="DU174" s="8">
        <f t="shared" si="186"/>
        <v>5.5486542457572341E-5</v>
      </c>
      <c r="DV174" s="8"/>
      <c r="DW174" s="32">
        <v>2609.33</v>
      </c>
      <c r="DX174" s="32">
        <v>28.05</v>
      </c>
      <c r="DY174" s="32">
        <v>62.205950000000001</v>
      </c>
      <c r="DZ174" s="8">
        <f t="shared" si="151"/>
        <v>2.2176809269162212</v>
      </c>
      <c r="EA174" s="8">
        <f t="shared" si="187"/>
        <v>3.1130107643501285E-5</v>
      </c>
      <c r="EB174" s="8">
        <f t="shared" si="188"/>
        <v>1.3083385185908014E-5</v>
      </c>
      <c r="EC174" s="8"/>
      <c r="ED174" s="32" t="s">
        <v>1</v>
      </c>
      <c r="EE174" s="32" t="s">
        <v>1</v>
      </c>
      <c r="EF174" s="32" t="e">
        <v>#VALUE!</v>
      </c>
      <c r="EG174" s="8" t="e">
        <f t="shared" si="152"/>
        <v>#VALUE!</v>
      </c>
      <c r="EH174" s="8" t="e">
        <f t="shared" si="189"/>
        <v>#VALUE!</v>
      </c>
      <c r="EI174" s="8" t="e">
        <f t="shared" si="190"/>
        <v>#VALUE!</v>
      </c>
      <c r="EJ174" s="8"/>
      <c r="EK174" s="32">
        <v>1112.49</v>
      </c>
      <c r="EL174" s="32">
        <v>31.893800000000002</v>
      </c>
      <c r="EM174" s="32">
        <v>98.582940000000008</v>
      </c>
      <c r="EN174" s="8">
        <f t="shared" si="153"/>
        <v>3.0909750484420169</v>
      </c>
      <c r="EO174" s="8">
        <f t="shared" si="191"/>
        <v>0.11799241533759458</v>
      </c>
      <c r="EP174" s="8">
        <f t="shared" si="192"/>
        <v>3.5712140991874364E-2</v>
      </c>
      <c r="EQ174" s="8"/>
      <c r="ER174" s="33">
        <v>2345.02</v>
      </c>
      <c r="ES174" s="33">
        <v>32.39</v>
      </c>
      <c r="ET174" s="33">
        <v>41.203830000000004</v>
      </c>
      <c r="EU174" s="1">
        <f t="shared" si="154"/>
        <v>1.2721157764742206</v>
      </c>
      <c r="EV174" s="1">
        <f t="shared" si="193"/>
        <v>0.60774082706907717</v>
      </c>
      <c r="EW174" s="1">
        <f t="shared" si="194"/>
        <v>0.48300278540236929</v>
      </c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  <c r="IQ174" s="29"/>
      <c r="IR174" s="29"/>
      <c r="IS174" s="29"/>
      <c r="IT174" s="29"/>
    </row>
    <row r="175" spans="1:254" s="30" customFormat="1" ht="16.5" x14ac:dyDescent="0.3">
      <c r="A175" s="4">
        <v>38411</v>
      </c>
      <c r="B175" s="1">
        <v>35.200000000000003</v>
      </c>
      <c r="C175" s="8">
        <f t="shared" si="132"/>
        <v>10.599914772727272</v>
      </c>
      <c r="D175" s="1">
        <v>373.11700000000002</v>
      </c>
      <c r="E175" s="2">
        <f t="shared" si="195"/>
        <v>48.376913426963576</v>
      </c>
      <c r="F175" s="8">
        <f t="shared" si="155"/>
        <v>-0.99100008700433417</v>
      </c>
      <c r="G175" s="26">
        <f t="shared" si="156"/>
        <v>-0.97807943537228681</v>
      </c>
      <c r="H175" s="1">
        <v>6275.5</v>
      </c>
      <c r="I175" s="1"/>
      <c r="J175" s="1">
        <v>25.16</v>
      </c>
      <c r="K175" s="8">
        <f t="shared" si="133"/>
        <v>10.880214626391096</v>
      </c>
      <c r="L175" s="1">
        <v>273.74619999999999</v>
      </c>
      <c r="M175" s="2">
        <f t="shared" si="157"/>
        <v>28.404170466976765</v>
      </c>
      <c r="N175" s="8">
        <f t="shared" si="158"/>
        <v>5.8348033837418711E-5</v>
      </c>
      <c r="O175" s="26">
        <f t="shared" si="159"/>
        <v>5.7077625630341799E-5</v>
      </c>
      <c r="P175" s="1">
        <v>29214.010000000002</v>
      </c>
      <c r="Q175" s="1"/>
      <c r="R175" s="1">
        <v>3521.1</v>
      </c>
      <c r="S175" s="1">
        <v>21.400000000000002</v>
      </c>
      <c r="T175" s="1">
        <v>103.15169999999999</v>
      </c>
      <c r="U175" s="2">
        <f t="shared" si="131"/>
        <v>4.8201728971962607</v>
      </c>
      <c r="V175" s="2">
        <f t="shared" si="160"/>
        <v>-1.9024627994686565</v>
      </c>
      <c r="W175" s="2">
        <f t="shared" si="134"/>
        <v>-0.40005801397928753</v>
      </c>
      <c r="X175" s="1"/>
      <c r="Y175" s="31">
        <v>53.86</v>
      </c>
      <c r="Z175" s="1">
        <v>90.386250000000004</v>
      </c>
      <c r="AA175" s="2">
        <f t="shared" si="135"/>
        <v>1.6781702562198293</v>
      </c>
      <c r="AB175" s="2">
        <f t="shared" si="161"/>
        <v>-0.57040773783966092</v>
      </c>
      <c r="AC175" s="2">
        <f t="shared" si="162"/>
        <v>-0.33976657355679823</v>
      </c>
      <c r="AD175" s="1">
        <v>7665.14</v>
      </c>
      <c r="AE175" s="1"/>
      <c r="AF175" s="32">
        <v>1792.63</v>
      </c>
      <c r="AG175" s="32">
        <v>1203.6000000000001</v>
      </c>
      <c r="AH175" s="32">
        <v>11220.83</v>
      </c>
      <c r="AI175" s="32"/>
      <c r="AJ175" s="32">
        <v>2539.4</v>
      </c>
      <c r="AK175" s="32">
        <v>20.8</v>
      </c>
      <c r="AL175" s="32">
        <v>60.227419999999995</v>
      </c>
      <c r="AM175" s="7">
        <f t="shared" si="136"/>
        <v>2.8955490384615383</v>
      </c>
      <c r="AN175" s="7">
        <f t="shared" si="163"/>
        <v>-0.84926391744013507</v>
      </c>
      <c r="AO175" s="7">
        <f t="shared" si="164"/>
        <v>-0.3013550893313055</v>
      </c>
      <c r="AP175" s="7"/>
      <c r="AQ175" s="32">
        <v>12046.83</v>
      </c>
      <c r="AR175" s="32">
        <v>63.31</v>
      </c>
      <c r="AS175" s="32">
        <v>404.25690000000003</v>
      </c>
      <c r="AT175" s="32">
        <f t="shared" si="137"/>
        <v>6.385356183857211</v>
      </c>
      <c r="AU175" s="32">
        <f t="shared" si="165"/>
        <v>5.6230052190688756E-4</v>
      </c>
      <c r="AV175" s="32">
        <f t="shared" si="166"/>
        <v>9.7034883765445556E-5</v>
      </c>
      <c r="AW175" s="32"/>
      <c r="AX175" s="32">
        <v>1367.69</v>
      </c>
      <c r="AY175" s="32">
        <v>6.4086000000000007</v>
      </c>
      <c r="AZ175" s="32">
        <v>36.658319999999996</v>
      </c>
      <c r="BA175" s="8">
        <f t="shared" si="138"/>
        <v>5.7201760134818826</v>
      </c>
      <c r="BB175" s="8">
        <f t="shared" si="167"/>
        <v>6.4959301760586735E-4</v>
      </c>
      <c r="BC175" s="8">
        <f t="shared" si="168"/>
        <v>1.2229933185814446E-4</v>
      </c>
      <c r="BD175" s="8"/>
      <c r="BE175" s="32">
        <v>92768.13</v>
      </c>
      <c r="BF175" s="32">
        <v>51.61</v>
      </c>
      <c r="BG175" s="32">
        <v>218.56130000000002</v>
      </c>
      <c r="BH175" s="8">
        <f t="shared" si="139"/>
        <v>4.2348633985661701</v>
      </c>
      <c r="BI175" s="8">
        <f t="shared" si="169"/>
        <v>1.7688016740864267E-4</v>
      </c>
      <c r="BJ175" s="8">
        <f t="shared" si="170"/>
        <v>4.145038172076454E-5</v>
      </c>
      <c r="BK175" s="8"/>
      <c r="BL175" s="32">
        <v>5863.35</v>
      </c>
      <c r="BM175" s="32">
        <v>62.080000000000005</v>
      </c>
      <c r="BN175" s="32">
        <v>130.64359999999999</v>
      </c>
      <c r="BO175" s="8">
        <f t="shared" si="140"/>
        <v>2.1044394329896905</v>
      </c>
      <c r="BP175" s="8">
        <f t="shared" si="171"/>
        <v>-1.7422790339599976</v>
      </c>
      <c r="BQ175" s="8">
        <f t="shared" si="172"/>
        <v>-0.87972705882354063</v>
      </c>
      <c r="BR175" s="8"/>
      <c r="BS175" s="32">
        <v>60052.270000000004</v>
      </c>
      <c r="BT175" s="32">
        <v>23.990000000000002</v>
      </c>
      <c r="BU175" s="32">
        <v>149.42920000000001</v>
      </c>
      <c r="BV175" s="8">
        <f t="shared" si="141"/>
        <v>6.2288120050020837</v>
      </c>
      <c r="BW175" s="8">
        <f t="shared" si="173"/>
        <v>0.26236092233619968</v>
      </c>
      <c r="BX175" s="8">
        <f t="shared" si="174"/>
        <v>4.3523429844132266E-2</v>
      </c>
      <c r="BY175" s="8"/>
      <c r="BZ175" s="32">
        <v>3803.28</v>
      </c>
      <c r="CA175" s="32">
        <v>53.09</v>
      </c>
      <c r="CB175" s="32">
        <v>133.9239</v>
      </c>
      <c r="CC175" s="8">
        <f t="shared" si="142"/>
        <v>2.5225824072330005</v>
      </c>
      <c r="CD175" s="8">
        <f t="shared" si="175"/>
        <v>-9.6898475285909892E-5</v>
      </c>
      <c r="CE175" s="8">
        <f t="shared" si="176"/>
        <v>-3.8361826051380721E-5</v>
      </c>
      <c r="CF175" s="8"/>
      <c r="CG175" s="32">
        <v>1222.1000000000001</v>
      </c>
      <c r="CH175" s="32">
        <v>24.060000000000002</v>
      </c>
      <c r="CI175" s="8">
        <f t="shared" si="143"/>
        <v>3.3034343308395675</v>
      </c>
      <c r="CJ175" s="32">
        <v>79.480630000000005</v>
      </c>
      <c r="CK175" s="8">
        <f t="shared" si="144"/>
        <v>0.28632657639361075</v>
      </c>
      <c r="CL175" s="26">
        <f t="shared" si="145"/>
        <v>0.28812285353535882</v>
      </c>
      <c r="CM175" s="26"/>
      <c r="CN175" s="32">
        <v>4528.09</v>
      </c>
      <c r="CO175" s="32">
        <v>65.600000000000009</v>
      </c>
      <c r="CP175" s="32">
        <v>194.68260000000001</v>
      </c>
      <c r="CQ175" s="8">
        <f t="shared" si="146"/>
        <v>2.9677225609756093</v>
      </c>
      <c r="CR175" s="8">
        <f t="shared" si="177"/>
        <v>1.4850707428598576E-4</v>
      </c>
      <c r="CS175" s="8">
        <f t="shared" si="178"/>
        <v>5.0386398748436534E-5</v>
      </c>
      <c r="CT175" s="8"/>
      <c r="CU175" s="32">
        <v>20464.25</v>
      </c>
      <c r="CV175" s="32">
        <v>12.950000000000001</v>
      </c>
      <c r="CW175" s="32">
        <v>67.661940000000001</v>
      </c>
      <c r="CX175" s="8">
        <f t="shared" si="147"/>
        <v>5.2248602316602311</v>
      </c>
      <c r="CY175" s="8">
        <f t="shared" si="179"/>
        <v>7.8016179307114234E-5</v>
      </c>
      <c r="CZ175" s="8">
        <f t="shared" si="180"/>
        <v>1.4473493107125535E-5</v>
      </c>
      <c r="DA175" s="8"/>
      <c r="DB175" s="32">
        <v>6565.26</v>
      </c>
      <c r="DC175" s="32">
        <v>26.290000000000003</v>
      </c>
      <c r="DD175" s="32">
        <v>196.09360000000001</v>
      </c>
      <c r="DE175" s="8">
        <f t="shared" si="148"/>
        <v>7.4588664891593757</v>
      </c>
      <c r="DF175" s="8">
        <f t="shared" si="181"/>
        <v>-13.631939026387146</v>
      </c>
      <c r="DG175" s="8">
        <f t="shared" si="182"/>
        <v>-1.8959982615894226</v>
      </c>
      <c r="DH175" s="8"/>
      <c r="DI175" s="32">
        <v>3592.89</v>
      </c>
      <c r="DJ175" s="32">
        <v>46.650000000000006</v>
      </c>
      <c r="DK175" s="32">
        <v>189.10210000000001</v>
      </c>
      <c r="DL175" s="8">
        <f t="shared" si="149"/>
        <v>4.0536355841371918</v>
      </c>
      <c r="DM175" s="8">
        <f t="shared" si="183"/>
        <v>2.7216534365081682</v>
      </c>
      <c r="DN175" s="8">
        <f t="shared" si="184"/>
        <v>0.67463127021780278</v>
      </c>
      <c r="DO175" s="8"/>
      <c r="DP175" s="32">
        <v>22547</v>
      </c>
      <c r="DQ175" s="32">
        <v>17.420000000000002</v>
      </c>
      <c r="DR175" s="32">
        <v>112.60190000000001</v>
      </c>
      <c r="DS175" s="8">
        <f t="shared" si="150"/>
        <v>6.4639437428243403</v>
      </c>
      <c r="DT175" s="8">
        <f t="shared" si="185"/>
        <v>-13.974850279465688</v>
      </c>
      <c r="DU175" s="8">
        <f t="shared" si="186"/>
        <v>-2.1041649667405844</v>
      </c>
      <c r="DV175" s="8"/>
      <c r="DW175" s="32">
        <v>2948.87</v>
      </c>
      <c r="DX175" s="32">
        <v>31.700000000000003</v>
      </c>
      <c r="DY175" s="32">
        <v>69.995190000000008</v>
      </c>
      <c r="DZ175" s="8">
        <f t="shared" si="151"/>
        <v>2.2080501577287066</v>
      </c>
      <c r="EA175" s="8">
        <f t="shared" si="187"/>
        <v>-0.63659933283315184</v>
      </c>
      <c r="EB175" s="8">
        <f t="shared" si="188"/>
        <v>-0.30529538324420002</v>
      </c>
      <c r="EC175" s="8"/>
      <c r="ED175" s="32" t="s">
        <v>1</v>
      </c>
      <c r="EE175" s="32" t="s">
        <v>1</v>
      </c>
      <c r="EF175" s="32" t="e">
        <v>#VALUE!</v>
      </c>
      <c r="EG175" s="8" t="e">
        <f t="shared" si="152"/>
        <v>#VALUE!</v>
      </c>
      <c r="EH175" s="8" t="e">
        <f t="shared" si="189"/>
        <v>#VALUE!</v>
      </c>
      <c r="EI175" s="8" t="e">
        <f t="shared" si="190"/>
        <v>#VALUE!</v>
      </c>
      <c r="EJ175" s="8"/>
      <c r="EK175" s="32">
        <v>1124.3700000000001</v>
      </c>
      <c r="EL175" s="32">
        <v>32.234300000000005</v>
      </c>
      <c r="EM175" s="32">
        <v>99.635499999999993</v>
      </c>
      <c r="EN175" s="8">
        <f t="shared" si="153"/>
        <v>3.0909776232150219</v>
      </c>
      <c r="EO175" s="8">
        <f t="shared" si="191"/>
        <v>2.5518374420521143E-4</v>
      </c>
      <c r="EP175" s="8">
        <f t="shared" si="192"/>
        <v>8.2996005471347445E-5</v>
      </c>
      <c r="EQ175" s="8"/>
      <c r="ER175" s="33">
        <v>2394.9700000000003</v>
      </c>
      <c r="ES175" s="33">
        <v>33.08</v>
      </c>
      <c r="ET175" s="33">
        <v>42.081580000000002</v>
      </c>
      <c r="EU175" s="1">
        <f t="shared" si="154"/>
        <v>1.2721154776299881</v>
      </c>
      <c r="EV175" s="1">
        <f t="shared" si="193"/>
        <v>-1.2444682213757758E-5</v>
      </c>
      <c r="EW175" s="1">
        <f t="shared" si="194"/>
        <v>-9.8857672108376704E-6</v>
      </c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  <c r="HA175" s="29"/>
      <c r="HB175" s="29"/>
      <c r="HC175" s="29"/>
      <c r="HD175" s="29"/>
      <c r="HE175" s="29"/>
      <c r="HF175" s="29"/>
      <c r="HG175" s="29"/>
      <c r="HH175" s="29"/>
      <c r="HI175" s="29"/>
      <c r="HJ175" s="29"/>
      <c r="HK175" s="29"/>
      <c r="HL175" s="29"/>
      <c r="HM175" s="29"/>
      <c r="HN175" s="29"/>
      <c r="HO175" s="29"/>
      <c r="HP175" s="29"/>
      <c r="HQ175" s="29"/>
      <c r="HR175" s="29"/>
      <c r="HS175" s="29"/>
      <c r="HT175" s="29"/>
      <c r="HU175" s="29"/>
      <c r="HV175" s="29"/>
      <c r="HW175" s="29"/>
      <c r="HX175" s="29"/>
      <c r="HY175" s="29"/>
      <c r="HZ175" s="29"/>
      <c r="IA175" s="29"/>
      <c r="IB175" s="29"/>
      <c r="IC175" s="29"/>
      <c r="ID175" s="29"/>
      <c r="IE175" s="29"/>
      <c r="IF175" s="29"/>
      <c r="IG175" s="29"/>
      <c r="IH175" s="29"/>
      <c r="II175" s="29"/>
      <c r="IJ175" s="29"/>
      <c r="IK175" s="29"/>
      <c r="IL175" s="29"/>
      <c r="IM175" s="29"/>
      <c r="IN175" s="29"/>
      <c r="IO175" s="29"/>
      <c r="IP175" s="29"/>
      <c r="IQ175" s="29"/>
      <c r="IR175" s="29"/>
      <c r="IS175" s="29"/>
      <c r="IT175" s="29"/>
    </row>
    <row r="176" spans="1:254" s="30" customFormat="1" ht="16.5" x14ac:dyDescent="0.3">
      <c r="A176" s="4">
        <v>38442</v>
      </c>
      <c r="B176" s="1">
        <v>36.06</v>
      </c>
      <c r="C176" s="8">
        <f t="shared" si="132"/>
        <v>10.605917914586799</v>
      </c>
      <c r="D176" s="1">
        <v>382.44940000000003</v>
      </c>
      <c r="E176" s="2">
        <f t="shared" si="195"/>
        <v>49.55891201444765</v>
      </c>
      <c r="F176" s="8">
        <f t="shared" si="155"/>
        <v>-0.21389194445493101</v>
      </c>
      <c r="G176" s="26">
        <f t="shared" si="156"/>
        <v>-0.2164732954545574</v>
      </c>
      <c r="H176" s="1">
        <v>6428.83</v>
      </c>
      <c r="I176" s="1"/>
      <c r="J176" s="1">
        <v>24.17</v>
      </c>
      <c r="K176" s="8">
        <f t="shared" si="133"/>
        <v>10.804348365742655</v>
      </c>
      <c r="L176" s="1">
        <v>261.14109999999999</v>
      </c>
      <c r="M176" s="2">
        <f t="shared" si="157"/>
        <v>27.286525953488393</v>
      </c>
      <c r="N176" s="8">
        <f t="shared" si="158"/>
        <v>1.8712413188937982</v>
      </c>
      <c r="O176" s="26">
        <f t="shared" si="159"/>
        <v>1.8336875198728233</v>
      </c>
      <c r="P176" s="1">
        <v>28064.5</v>
      </c>
      <c r="Q176" s="1"/>
      <c r="R176" s="1">
        <v>3450.7400000000002</v>
      </c>
      <c r="S176" s="1">
        <v>20.835000000000001</v>
      </c>
      <c r="T176" s="1">
        <v>100.42840000000001</v>
      </c>
      <c r="U176" s="2">
        <f t="shared" si="131"/>
        <v>4.8201775857931368</v>
      </c>
      <c r="V176" s="2">
        <f t="shared" si="160"/>
        <v>4.7725251044592853E-4</v>
      </c>
      <c r="W176" s="2">
        <f t="shared" si="134"/>
        <v>9.7686915911054939E-5</v>
      </c>
      <c r="X176" s="1"/>
      <c r="Y176" s="31">
        <v>53.03</v>
      </c>
      <c r="Z176" s="1">
        <v>88.993380000000002</v>
      </c>
      <c r="AA176" s="2">
        <f t="shared" si="135"/>
        <v>1.6781704695455402</v>
      </c>
      <c r="AB176" s="2">
        <f t="shared" si="161"/>
        <v>1.9133143543018757E-5</v>
      </c>
      <c r="AC176" s="2">
        <f t="shared" si="162"/>
        <v>1.1312662456131051E-5</v>
      </c>
      <c r="AD176" s="1">
        <v>7579.79</v>
      </c>
      <c r="AE176" s="1"/>
      <c r="AF176" s="32">
        <v>1760.89</v>
      </c>
      <c r="AG176" s="32">
        <v>1180.5899999999999</v>
      </c>
      <c r="AH176" s="32">
        <v>10819.82</v>
      </c>
      <c r="AI176" s="32"/>
      <c r="AJ176" s="32">
        <v>2689.19</v>
      </c>
      <c r="AK176" s="32">
        <v>21.94</v>
      </c>
      <c r="AL176" s="32">
        <v>63.528340000000007</v>
      </c>
      <c r="AM176" s="7">
        <f t="shared" si="136"/>
        <v>2.895548769371012</v>
      </c>
      <c r="AN176" s="7">
        <f t="shared" si="163"/>
        <v>-1.6650751295890827E-5</v>
      </c>
      <c r="AO176" s="7">
        <f t="shared" si="164"/>
        <v>-5.9038461430738209E-6</v>
      </c>
      <c r="AP176" s="7"/>
      <c r="AQ176" s="32">
        <v>11340.880000000001</v>
      </c>
      <c r="AR176" s="32">
        <v>59.6</v>
      </c>
      <c r="AS176" s="32">
        <v>379.39749999999998</v>
      </c>
      <c r="AT176" s="32">
        <f t="shared" si="137"/>
        <v>6.3657298657718115</v>
      </c>
      <c r="AU176" s="32">
        <f t="shared" si="165"/>
        <v>-7.6901252617114455</v>
      </c>
      <c r="AV176" s="32">
        <f t="shared" si="166"/>
        <v>-1.1697285578897727</v>
      </c>
      <c r="AW176" s="32"/>
      <c r="AX176" s="32">
        <v>1270.44</v>
      </c>
      <c r="AY176" s="32">
        <v>5.9529000000000005</v>
      </c>
      <c r="AZ176" s="32">
        <v>34.051550000000006</v>
      </c>
      <c r="BA176" s="8">
        <f t="shared" si="138"/>
        <v>5.7201616019083144</v>
      </c>
      <c r="BB176" s="8">
        <f t="shared" si="167"/>
        <v>-5.0952024675482031E-4</v>
      </c>
      <c r="BC176" s="8">
        <f t="shared" si="168"/>
        <v>-8.5790656293660561E-5</v>
      </c>
      <c r="BD176" s="8"/>
      <c r="BE176" s="32">
        <v>90335.13</v>
      </c>
      <c r="BF176" s="32">
        <v>50.11</v>
      </c>
      <c r="BG176" s="32">
        <v>212.11539999999999</v>
      </c>
      <c r="BH176" s="8">
        <f t="shared" si="139"/>
        <v>4.2329954100977849</v>
      </c>
      <c r="BI176" s="8">
        <f t="shared" si="169"/>
        <v>-0.40224955460109751</v>
      </c>
      <c r="BJ176" s="8">
        <f t="shared" si="170"/>
        <v>-9.3604902150767444E-2</v>
      </c>
      <c r="BK176" s="8"/>
      <c r="BL176" s="32">
        <v>5507.28</v>
      </c>
      <c r="BM176" s="32">
        <v>58.31</v>
      </c>
      <c r="BN176" s="32">
        <v>122.3472</v>
      </c>
      <c r="BO176" s="8">
        <f t="shared" si="140"/>
        <v>2.0982198593723203</v>
      </c>
      <c r="BP176" s="8">
        <f t="shared" si="171"/>
        <v>-0.78674745255869594</v>
      </c>
      <c r="BQ176" s="8">
        <f t="shared" si="172"/>
        <v>-0.36266333762884972</v>
      </c>
      <c r="BR176" s="8"/>
      <c r="BS176" s="32">
        <v>58149.840000000004</v>
      </c>
      <c r="BT176" s="32">
        <v>23.23</v>
      </c>
      <c r="BU176" s="32">
        <v>144.69540000000001</v>
      </c>
      <c r="BV176" s="8">
        <f t="shared" si="141"/>
        <v>6.2288161859664228</v>
      </c>
      <c r="BW176" s="8">
        <f t="shared" si="173"/>
        <v>6.1486223193843155E-4</v>
      </c>
      <c r="BX176" s="8">
        <f t="shared" si="174"/>
        <v>9.7123801591436631E-5</v>
      </c>
      <c r="BY176" s="8"/>
      <c r="BZ176" s="32">
        <v>3796.83</v>
      </c>
      <c r="CA176" s="32">
        <v>53</v>
      </c>
      <c r="CB176" s="32">
        <v>132.20729999999998</v>
      </c>
      <c r="CC176" s="8">
        <f t="shared" si="142"/>
        <v>2.4944773584905655</v>
      </c>
      <c r="CD176" s="8">
        <f t="shared" si="175"/>
        <v>-3.7398151739413614</v>
      </c>
      <c r="CE176" s="8">
        <f t="shared" si="176"/>
        <v>-1.4895675833490514</v>
      </c>
      <c r="CF176" s="8"/>
      <c r="CG176" s="32">
        <v>1203.31</v>
      </c>
      <c r="CH176" s="32">
        <v>23.69</v>
      </c>
      <c r="CI176" s="8">
        <f t="shared" si="143"/>
        <v>3.3034322498944699</v>
      </c>
      <c r="CJ176" s="32">
        <v>78.258309999999994</v>
      </c>
      <c r="CK176" s="8">
        <f t="shared" si="144"/>
        <v>4.9682564204511781E-5</v>
      </c>
      <c r="CL176" s="26">
        <f t="shared" si="145"/>
        <v>4.9297589368446637E-5</v>
      </c>
      <c r="CM176" s="26"/>
      <c r="CN176" s="32">
        <v>4635.78</v>
      </c>
      <c r="CO176" s="32">
        <v>67.16</v>
      </c>
      <c r="CP176" s="32">
        <v>199.71130000000002</v>
      </c>
      <c r="CQ176" s="8">
        <f t="shared" si="146"/>
        <v>2.9736643835616445</v>
      </c>
      <c r="CR176" s="8">
        <f t="shared" si="177"/>
        <v>1.1717092914072662</v>
      </c>
      <c r="CS176" s="8">
        <f t="shared" si="178"/>
        <v>0.39905280487808081</v>
      </c>
      <c r="CT176" s="8"/>
      <c r="CU176" s="32">
        <v>19721.53</v>
      </c>
      <c r="CV176" s="32">
        <v>12.48</v>
      </c>
      <c r="CW176" s="32">
        <v>64.164370000000005</v>
      </c>
      <c r="CX176" s="8">
        <f t="shared" si="147"/>
        <v>5.1413758012820514</v>
      </c>
      <c r="CY176" s="8">
        <f t="shared" si="179"/>
        <v>-5.5027221996036646</v>
      </c>
      <c r="CZ176" s="8">
        <f t="shared" si="180"/>
        <v>-1.0418856911196874</v>
      </c>
      <c r="DA176" s="8"/>
      <c r="DB176" s="32">
        <v>6560.26</v>
      </c>
      <c r="DC176" s="32">
        <v>26.27</v>
      </c>
      <c r="DD176" s="32">
        <v>195.9444</v>
      </c>
      <c r="DE176" s="8">
        <f t="shared" si="148"/>
        <v>7.4588656261895698</v>
      </c>
      <c r="DF176" s="8">
        <f t="shared" si="181"/>
        <v>-1.6915847837038457E-4</v>
      </c>
      <c r="DG176" s="8">
        <f t="shared" si="182"/>
        <v>-2.26702167998305E-5</v>
      </c>
      <c r="DH176" s="8"/>
      <c r="DI176" s="32">
        <v>3429.32</v>
      </c>
      <c r="DJ176" s="32">
        <v>44.1</v>
      </c>
      <c r="DK176" s="32">
        <v>178.76530000000002</v>
      </c>
      <c r="DL176" s="8">
        <f t="shared" si="149"/>
        <v>4.0536349206349209</v>
      </c>
      <c r="DM176" s="8">
        <f t="shared" si="183"/>
        <v>-1.2204042764566349E-4</v>
      </c>
      <c r="DN176" s="8">
        <f t="shared" si="184"/>
        <v>-2.9260450119750203E-5</v>
      </c>
      <c r="DO176" s="8"/>
      <c r="DP176" s="32">
        <v>23155.33</v>
      </c>
      <c r="DQ176" s="32">
        <v>17.89</v>
      </c>
      <c r="DR176" s="32">
        <v>115.6401</v>
      </c>
      <c r="DS176" s="8">
        <f t="shared" si="150"/>
        <v>6.4639519284516487</v>
      </c>
      <c r="DT176" s="8">
        <f t="shared" si="185"/>
        <v>9.3415197406434918E-4</v>
      </c>
      <c r="DU176" s="8">
        <f t="shared" si="186"/>
        <v>1.4644087256421301E-4</v>
      </c>
      <c r="DV176" s="8"/>
      <c r="DW176" s="32">
        <v>3047.41</v>
      </c>
      <c r="DX176" s="32">
        <v>32.370000000000005</v>
      </c>
      <c r="DY176" s="32">
        <v>71.474630000000005</v>
      </c>
      <c r="DZ176" s="8">
        <f t="shared" si="151"/>
        <v>2.2080515909793017</v>
      </c>
      <c r="EA176" s="8">
        <f t="shared" si="187"/>
        <v>1.0138085185151668E-4</v>
      </c>
      <c r="EB176" s="8">
        <f t="shared" si="188"/>
        <v>4.6394321753684409E-5</v>
      </c>
      <c r="EC176" s="8"/>
      <c r="ED176" s="32" t="s">
        <v>1</v>
      </c>
      <c r="EE176" s="32" t="s">
        <v>1</v>
      </c>
      <c r="EF176" s="32" t="e">
        <v>#VALUE!</v>
      </c>
      <c r="EG176" s="8" t="e">
        <f t="shared" si="152"/>
        <v>#VALUE!</v>
      </c>
      <c r="EH176" s="8" t="e">
        <f t="shared" si="189"/>
        <v>#VALUE!</v>
      </c>
      <c r="EI176" s="8" t="e">
        <f t="shared" si="190"/>
        <v>#VALUE!</v>
      </c>
      <c r="EJ176" s="8"/>
      <c r="EK176" s="32">
        <v>1109.68</v>
      </c>
      <c r="EL176" s="32">
        <v>31.813200000000002</v>
      </c>
      <c r="EM176" s="32">
        <v>98.234309999999994</v>
      </c>
      <c r="EN176" s="8">
        <f t="shared" si="153"/>
        <v>3.0878474972652858</v>
      </c>
      <c r="EO176" s="8">
        <f t="shared" si="191"/>
        <v>-0.30967871347517095</v>
      </c>
      <c r="EP176" s="8">
        <f t="shared" si="192"/>
        <v>-9.957932286414839E-2</v>
      </c>
      <c r="EQ176" s="8"/>
      <c r="ER176" s="33">
        <v>2254.52</v>
      </c>
      <c r="ES176" s="33">
        <v>31.14</v>
      </c>
      <c r="ET176" s="33">
        <v>39.469230000000003</v>
      </c>
      <c r="EU176" s="1">
        <f t="shared" si="154"/>
        <v>1.2674768786127169</v>
      </c>
      <c r="EV176" s="1">
        <f t="shared" si="193"/>
        <v>-0.18914075356183768</v>
      </c>
      <c r="EW176" s="1">
        <f t="shared" si="194"/>
        <v>-0.14444597339782383</v>
      </c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  <c r="IA176" s="29"/>
      <c r="IB176" s="29"/>
      <c r="IC176" s="29"/>
      <c r="ID176" s="29"/>
      <c r="IE176" s="29"/>
      <c r="IF176" s="29"/>
      <c r="IG176" s="29"/>
      <c r="IH176" s="29"/>
      <c r="II176" s="29"/>
      <c r="IJ176" s="29"/>
      <c r="IK176" s="29"/>
      <c r="IL176" s="29"/>
      <c r="IM176" s="29"/>
      <c r="IN176" s="29"/>
      <c r="IO176" s="29"/>
      <c r="IP176" s="29"/>
      <c r="IQ176" s="29"/>
      <c r="IR176" s="29"/>
      <c r="IS176" s="29"/>
      <c r="IT176" s="29"/>
    </row>
    <row r="177" spans="1:254" s="30" customFormat="1" ht="16.5" x14ac:dyDescent="0.3">
      <c r="A177" s="4">
        <v>38471</v>
      </c>
      <c r="B177" s="1">
        <v>36.200000000000003</v>
      </c>
      <c r="C177" s="8">
        <f t="shared" si="132"/>
        <v>10.605917127071823</v>
      </c>
      <c r="D177" s="1">
        <v>383.93420000000003</v>
      </c>
      <c r="E177" s="2">
        <f t="shared" si="195"/>
        <v>49.751325010884109</v>
      </c>
      <c r="F177" s="8">
        <f t="shared" si="155"/>
        <v>2.8452916079171333E-5</v>
      </c>
      <c r="G177" s="26">
        <f t="shared" si="156"/>
        <v>2.8508042143826628E-5</v>
      </c>
      <c r="H177" s="1">
        <v>6453.79</v>
      </c>
      <c r="I177" s="1"/>
      <c r="J177" s="1">
        <v>25.3</v>
      </c>
      <c r="K177" s="8">
        <f t="shared" si="133"/>
        <v>10.804343873517789</v>
      </c>
      <c r="L177" s="1">
        <v>273.34990000000005</v>
      </c>
      <c r="M177" s="2">
        <f t="shared" si="157"/>
        <v>28.562224152558162</v>
      </c>
      <c r="N177" s="8">
        <f t="shared" si="158"/>
        <v>1.1111518205731307E-4</v>
      </c>
      <c r="O177" s="26">
        <f t="shared" si="159"/>
        <v>1.1365328911594474E-4</v>
      </c>
      <c r="P177" s="1">
        <v>29376.57</v>
      </c>
      <c r="Q177" s="1"/>
      <c r="R177" s="1">
        <v>3597.31</v>
      </c>
      <c r="S177" s="1">
        <v>21.720000000000002</v>
      </c>
      <c r="T177" s="1">
        <v>104.59360000000001</v>
      </c>
      <c r="U177" s="2">
        <f t="shared" si="131"/>
        <v>4.8155432780847143</v>
      </c>
      <c r="V177" s="2">
        <f t="shared" si="160"/>
        <v>-0.47506751749810378</v>
      </c>
      <c r="W177" s="2">
        <f t="shared" si="134"/>
        <v>-0.1006571634269342</v>
      </c>
      <c r="X177" s="1"/>
      <c r="Y177" s="31">
        <v>55.64</v>
      </c>
      <c r="Z177" s="1">
        <v>93.172309999999996</v>
      </c>
      <c r="AA177" s="2">
        <f t="shared" si="135"/>
        <v>1.6745562544931702</v>
      </c>
      <c r="AB177" s="2">
        <f t="shared" si="161"/>
        <v>-0.32919298941167607</v>
      </c>
      <c r="AC177" s="2">
        <f t="shared" si="162"/>
        <v>-0.20109492551385877</v>
      </c>
      <c r="AD177" s="1">
        <v>7952.85</v>
      </c>
      <c r="AE177" s="1"/>
      <c r="AF177" s="32">
        <v>1727.49</v>
      </c>
      <c r="AG177" s="32">
        <v>1156.8500000000001</v>
      </c>
      <c r="AH177" s="32">
        <v>10603.43</v>
      </c>
      <c r="AI177" s="32"/>
      <c r="AJ177" s="32">
        <v>2509.0100000000002</v>
      </c>
      <c r="AK177" s="32">
        <v>20.470000000000002</v>
      </c>
      <c r="AL177" s="32">
        <v>59.271900000000002</v>
      </c>
      <c r="AM177" s="7">
        <f t="shared" si="136"/>
        <v>2.8955495847581827</v>
      </c>
      <c r="AN177" s="7">
        <f t="shared" si="163"/>
        <v>5.0064870125706256E-5</v>
      </c>
      <c r="AO177" s="7">
        <f t="shared" si="164"/>
        <v>1.6690975383149009E-5</v>
      </c>
      <c r="AP177" s="7"/>
      <c r="AQ177" s="32">
        <v>10851.85</v>
      </c>
      <c r="AR177" s="32">
        <v>57.03</v>
      </c>
      <c r="AS177" s="32">
        <v>363.03760000000005</v>
      </c>
      <c r="AT177" s="32">
        <f t="shared" si="137"/>
        <v>6.36573031737682</v>
      </c>
      <c r="AU177" s="32">
        <f t="shared" si="165"/>
        <v>1.6764370482316102E-4</v>
      </c>
      <c r="AV177" s="32">
        <f t="shared" si="166"/>
        <v>2.5755033643548586E-5</v>
      </c>
      <c r="AW177" s="32"/>
      <c r="AX177" s="32">
        <v>1099.4000000000001</v>
      </c>
      <c r="AY177" s="32">
        <v>5.1514000000000006</v>
      </c>
      <c r="AZ177" s="32">
        <v>29.71105</v>
      </c>
      <c r="BA177" s="8">
        <f t="shared" si="138"/>
        <v>5.7675680397561822</v>
      </c>
      <c r="BB177" s="8">
        <f t="shared" si="167"/>
        <v>1.5113788669592279</v>
      </c>
      <c r="BC177" s="8">
        <f t="shared" si="168"/>
        <v>0.24420952392950745</v>
      </c>
      <c r="BD177" s="8"/>
      <c r="BE177" s="32">
        <v>84981</v>
      </c>
      <c r="BF177" s="32">
        <v>47.14</v>
      </c>
      <c r="BG177" s="32">
        <v>199.54349999999999</v>
      </c>
      <c r="BH177" s="8">
        <f t="shared" si="139"/>
        <v>4.2329974543911755</v>
      </c>
      <c r="BI177" s="8">
        <f t="shared" si="169"/>
        <v>4.2077578421933749E-4</v>
      </c>
      <c r="BJ177" s="8">
        <f t="shared" si="170"/>
        <v>9.6367990424894856E-5</v>
      </c>
      <c r="BK177" s="8"/>
      <c r="BL177" s="32">
        <v>4911.3100000000004</v>
      </c>
      <c r="BM177" s="32">
        <v>52</v>
      </c>
      <c r="BN177" s="32">
        <v>109.10740000000001</v>
      </c>
      <c r="BO177" s="8">
        <f t="shared" si="140"/>
        <v>2.0982192307692311</v>
      </c>
      <c r="BP177" s="8">
        <f t="shared" si="171"/>
        <v>-7.2746538277450022E-5</v>
      </c>
      <c r="BQ177" s="8">
        <f t="shared" si="172"/>
        <v>-3.2687360636884932E-5</v>
      </c>
      <c r="BR177" s="8"/>
      <c r="BS177" s="32">
        <v>58875.75</v>
      </c>
      <c r="BT177" s="32">
        <v>23.52</v>
      </c>
      <c r="BU177" s="32">
        <v>145.18880000000001</v>
      </c>
      <c r="BV177" s="8">
        <f t="shared" si="141"/>
        <v>6.1729931972789123</v>
      </c>
      <c r="BW177" s="8">
        <f t="shared" si="173"/>
        <v>-8.0911012086440266</v>
      </c>
      <c r="BX177" s="8">
        <f t="shared" si="174"/>
        <v>-1.3129566939302602</v>
      </c>
      <c r="BY177" s="8"/>
      <c r="BZ177" s="32">
        <v>3899.56</v>
      </c>
      <c r="CA177" s="32">
        <v>54.150000000000006</v>
      </c>
      <c r="CB177" s="32">
        <v>136.59779999999998</v>
      </c>
      <c r="CC177" s="8">
        <f t="shared" si="142"/>
        <v>2.5225817174515228</v>
      </c>
      <c r="CD177" s="8">
        <f t="shared" si="175"/>
        <v>3.7772975104680118</v>
      </c>
      <c r="CE177" s="8">
        <f t="shared" si="176"/>
        <v>1.5218510377358312</v>
      </c>
      <c r="CF177" s="8"/>
      <c r="CG177" s="32">
        <v>1225.2</v>
      </c>
      <c r="CH177" s="32">
        <v>23.8</v>
      </c>
      <c r="CI177" s="8">
        <f t="shared" si="143"/>
        <v>3.3031117647058821</v>
      </c>
      <c r="CJ177" s="32">
        <v>78.614059999999995</v>
      </c>
      <c r="CK177" s="8">
        <f t="shared" si="144"/>
        <v>7.6099208030184756E-3</v>
      </c>
      <c r="CL177" s="26">
        <f t="shared" si="145"/>
        <v>7.6275474883903405E-3</v>
      </c>
      <c r="CM177" s="26"/>
      <c r="CN177" s="32">
        <v>4737.24</v>
      </c>
      <c r="CO177" s="32">
        <v>68.63000000000001</v>
      </c>
      <c r="CP177" s="32">
        <v>204.08260000000001</v>
      </c>
      <c r="CQ177" s="8">
        <f t="shared" si="146"/>
        <v>2.9736645781728104</v>
      </c>
      <c r="CR177" s="8">
        <f t="shared" si="177"/>
        <v>3.9291400820870967E-5</v>
      </c>
      <c r="CS177" s="8">
        <f t="shared" si="178"/>
        <v>1.3356164326516762E-5</v>
      </c>
      <c r="CT177" s="8"/>
      <c r="CU177" s="32">
        <v>18267.7</v>
      </c>
      <c r="CV177" s="32">
        <v>11.56</v>
      </c>
      <c r="CW177" s="32">
        <v>59.434309999999996</v>
      </c>
      <c r="CX177" s="8">
        <f t="shared" si="147"/>
        <v>5.1413762975778541</v>
      </c>
      <c r="CY177" s="8">
        <f t="shared" si="179"/>
        <v>3.0670753050185804E-5</v>
      </c>
      <c r="CZ177" s="8">
        <f t="shared" si="180"/>
        <v>5.7371794763838579E-6</v>
      </c>
      <c r="DA177" s="8"/>
      <c r="DB177" s="32">
        <v>6785.02</v>
      </c>
      <c r="DC177" s="32">
        <v>27.17</v>
      </c>
      <c r="DD177" s="32">
        <v>202.6575</v>
      </c>
      <c r="DE177" s="8">
        <f t="shared" si="148"/>
        <v>7.4588700772911292</v>
      </c>
      <c r="DF177" s="8">
        <f t="shared" si="181"/>
        <v>8.8710876932153351E-4</v>
      </c>
      <c r="DG177" s="8">
        <f t="shared" si="182"/>
        <v>1.209364293748294E-4</v>
      </c>
      <c r="DH177" s="8"/>
      <c r="DI177" s="32">
        <v>3502.41</v>
      </c>
      <c r="DJ177" s="32">
        <v>45.04</v>
      </c>
      <c r="DK177" s="32">
        <v>182.57580000000002</v>
      </c>
      <c r="DL177" s="8">
        <f t="shared" si="149"/>
        <v>4.0536367673179399</v>
      </c>
      <c r="DM177" s="8">
        <f t="shared" si="183"/>
        <v>3.3364123670876953E-4</v>
      </c>
      <c r="DN177" s="8">
        <f t="shared" si="184"/>
        <v>8.3174603189295482E-5</v>
      </c>
      <c r="DO177" s="8"/>
      <c r="DP177" s="32">
        <v>22352.84</v>
      </c>
      <c r="DQ177" s="32">
        <v>17.27</v>
      </c>
      <c r="DR177" s="32">
        <v>111.6323</v>
      </c>
      <c r="DS177" s="8">
        <f t="shared" si="150"/>
        <v>6.4639432541980311</v>
      </c>
      <c r="DT177" s="8">
        <f t="shared" si="185"/>
        <v>-9.8570921894181756E-4</v>
      </c>
      <c r="DU177" s="8">
        <f t="shared" si="186"/>
        <v>-1.4980435997635766E-4</v>
      </c>
      <c r="DV177" s="8"/>
      <c r="DW177" s="32">
        <v>3191.4500000000003</v>
      </c>
      <c r="DX177" s="32">
        <v>33.9</v>
      </c>
      <c r="DY177" s="32">
        <v>74.686000000000007</v>
      </c>
      <c r="DZ177" s="8">
        <f t="shared" si="151"/>
        <v>2.2031268436578175</v>
      </c>
      <c r="EA177" s="8">
        <f t="shared" si="187"/>
        <v>-0.35990208554947017</v>
      </c>
      <c r="EB177" s="8">
        <f t="shared" si="188"/>
        <v>-0.16694893419831303</v>
      </c>
      <c r="EC177" s="8"/>
      <c r="ED177" s="32" t="s">
        <v>1</v>
      </c>
      <c r="EE177" s="32" t="s">
        <v>1</v>
      </c>
      <c r="EF177" s="32" t="e">
        <v>#VALUE!</v>
      </c>
      <c r="EG177" s="8" t="e">
        <f t="shared" si="152"/>
        <v>#VALUE!</v>
      </c>
      <c r="EH177" s="8" t="e">
        <f t="shared" si="189"/>
        <v>#VALUE!</v>
      </c>
      <c r="EI177" s="8" t="e">
        <f t="shared" si="190"/>
        <v>#VALUE!</v>
      </c>
      <c r="EJ177" s="8"/>
      <c r="EK177" s="32">
        <v>1131.82</v>
      </c>
      <c r="EL177" s="32">
        <v>32.082000000000001</v>
      </c>
      <c r="EM177" s="32">
        <v>99.064440000000005</v>
      </c>
      <c r="EN177" s="8">
        <f t="shared" si="153"/>
        <v>3.0878511314755936</v>
      </c>
      <c r="EO177" s="8">
        <f t="shared" si="191"/>
        <v>3.5851257548315691E-4</v>
      </c>
      <c r="EP177" s="8">
        <f t="shared" si="192"/>
        <v>1.1659273510700174E-4</v>
      </c>
      <c r="EQ177" s="8"/>
      <c r="ER177" s="33">
        <v>2122.0300000000002</v>
      </c>
      <c r="ES177" s="33">
        <v>29.310000000000002</v>
      </c>
      <c r="ET177" s="33">
        <v>37.149740000000001</v>
      </c>
      <c r="EU177" s="1">
        <f t="shared" si="154"/>
        <v>1.2674766291368134</v>
      </c>
      <c r="EV177" s="1">
        <f t="shared" si="193"/>
        <v>-9.5572933826500375E-6</v>
      </c>
      <c r="EW177" s="1">
        <f t="shared" si="194"/>
        <v>-7.3121387309527108E-6</v>
      </c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  <c r="GO177" s="29"/>
      <c r="GP177" s="29"/>
      <c r="GQ177" s="29"/>
      <c r="GR177" s="29"/>
      <c r="GS177" s="29"/>
      <c r="GT177" s="29"/>
      <c r="GU177" s="29"/>
      <c r="GV177" s="29"/>
      <c r="GW177" s="29"/>
      <c r="GX177" s="29"/>
      <c r="GY177" s="29"/>
      <c r="GZ177" s="29"/>
      <c r="HA177" s="29"/>
      <c r="HB177" s="29"/>
      <c r="HC177" s="29"/>
      <c r="HD177" s="29"/>
      <c r="HE177" s="29"/>
      <c r="HF177" s="29"/>
      <c r="HG177" s="29"/>
      <c r="HH177" s="29"/>
      <c r="HI177" s="29"/>
      <c r="HJ177" s="29"/>
      <c r="HK177" s="29"/>
      <c r="HL177" s="29"/>
      <c r="HM177" s="29"/>
      <c r="HN177" s="29"/>
      <c r="HO177" s="29"/>
      <c r="HP177" s="29"/>
      <c r="HQ177" s="29"/>
      <c r="HR177" s="29"/>
      <c r="HS177" s="29"/>
      <c r="HT177" s="29"/>
      <c r="HU177" s="29"/>
      <c r="HV177" s="29"/>
      <c r="HW177" s="29"/>
      <c r="HX177" s="29"/>
      <c r="HY177" s="29"/>
      <c r="HZ177" s="29"/>
      <c r="IA177" s="29"/>
      <c r="IB177" s="29"/>
      <c r="IC177" s="29"/>
      <c r="ID177" s="29"/>
      <c r="IE177" s="29"/>
      <c r="IF177" s="29"/>
      <c r="IG177" s="29"/>
      <c r="IH177" s="29"/>
      <c r="II177" s="29"/>
      <c r="IJ177" s="29"/>
      <c r="IK177" s="29"/>
      <c r="IL177" s="29"/>
      <c r="IM177" s="29"/>
      <c r="IN177" s="29"/>
      <c r="IO177" s="29"/>
      <c r="IP177" s="29"/>
      <c r="IQ177" s="29"/>
      <c r="IR177" s="29"/>
      <c r="IS177" s="29"/>
      <c r="IT177" s="29"/>
    </row>
    <row r="178" spans="1:254" s="30" customFormat="1" ht="16.5" x14ac:dyDescent="0.3">
      <c r="A178" s="4">
        <v>38503</v>
      </c>
      <c r="B178" s="1">
        <v>36.480000000000004</v>
      </c>
      <c r="C178" s="8">
        <f t="shared" si="132"/>
        <v>10.605915570175437</v>
      </c>
      <c r="D178" s="1">
        <v>386.90379999999999</v>
      </c>
      <c r="E178" s="2">
        <f t="shared" si="195"/>
        <v>50.136073915216798</v>
      </c>
      <c r="F178" s="8">
        <f t="shared" si="155"/>
        <v>5.6577614668498206E-5</v>
      </c>
      <c r="G178" s="26">
        <f t="shared" si="156"/>
        <v>5.6795580205548646E-5</v>
      </c>
      <c r="H178" s="1">
        <v>6503.7</v>
      </c>
      <c r="I178" s="1"/>
      <c r="J178" s="1">
        <v>25.8</v>
      </c>
      <c r="K178" s="8">
        <f t="shared" si="133"/>
        <v>10.804344961240309</v>
      </c>
      <c r="L178" s="1">
        <v>278.75209999999998</v>
      </c>
      <c r="M178" s="2">
        <f t="shared" si="157"/>
        <v>29.218104167441883</v>
      </c>
      <c r="N178" s="8">
        <f t="shared" si="158"/>
        <v>-2.7791310387392799E-5</v>
      </c>
      <c r="O178" s="26">
        <f t="shared" si="159"/>
        <v>-2.8063241012787898E-5</v>
      </c>
      <c r="P178" s="1">
        <v>30051.15</v>
      </c>
      <c r="Q178" s="1"/>
      <c r="R178" s="1">
        <v>3695.86</v>
      </c>
      <c r="S178" s="1">
        <v>22.315000000000001</v>
      </c>
      <c r="T178" s="1">
        <v>107.45890000000001</v>
      </c>
      <c r="U178" s="2">
        <f t="shared" si="131"/>
        <v>4.8155455971319743</v>
      </c>
      <c r="V178" s="2">
        <f t="shared" si="160"/>
        <v>2.4587988455079704E-4</v>
      </c>
      <c r="W178" s="2">
        <f t="shared" si="134"/>
        <v>5.1749539608181294E-5</v>
      </c>
      <c r="X178" s="1"/>
      <c r="Y178" s="31">
        <v>56.260000000000005</v>
      </c>
      <c r="Z178" s="1">
        <v>94.210499999999996</v>
      </c>
      <c r="AA178" s="2">
        <f t="shared" si="135"/>
        <v>1.6745556345538568</v>
      </c>
      <c r="AB178" s="2">
        <f t="shared" si="161"/>
        <v>-5.8082985290914318E-5</v>
      </c>
      <c r="AC178" s="2">
        <f t="shared" si="162"/>
        <v>-3.4877785774600767E-5</v>
      </c>
      <c r="AD178" s="1">
        <v>8041.47</v>
      </c>
      <c r="AE178" s="1"/>
      <c r="AF178" s="32">
        <v>1782.46</v>
      </c>
      <c r="AG178" s="32">
        <v>1191.5</v>
      </c>
      <c r="AH178" s="32">
        <v>10919.13</v>
      </c>
      <c r="AI178" s="32"/>
      <c r="AJ178" s="32">
        <v>2759.05</v>
      </c>
      <c r="AK178" s="32">
        <v>22.51</v>
      </c>
      <c r="AL178" s="32">
        <v>64.971080000000001</v>
      </c>
      <c r="AM178" s="7">
        <f t="shared" si="136"/>
        <v>2.8863207463349623</v>
      </c>
      <c r="AN178" s="7">
        <f t="shared" si="163"/>
        <v>-0.57330919381970313</v>
      </c>
      <c r="AO178" s="7">
        <f t="shared" si="164"/>
        <v>-0.20774115290668771</v>
      </c>
      <c r="AP178" s="7"/>
      <c r="AQ178" s="32">
        <v>10748.050000000001</v>
      </c>
      <c r="AR178" s="32">
        <v>56.2</v>
      </c>
      <c r="AS178" s="32">
        <v>357.75410000000005</v>
      </c>
      <c r="AT178" s="32">
        <f t="shared" si="137"/>
        <v>6.365731316725979</v>
      </c>
      <c r="AU178" s="32">
        <f t="shared" si="165"/>
        <v>3.601612895977547E-4</v>
      </c>
      <c r="AV178" s="32">
        <f t="shared" si="166"/>
        <v>5.6163422725852286E-5</v>
      </c>
      <c r="AW178" s="32"/>
      <c r="AX178" s="32">
        <v>1212.2</v>
      </c>
      <c r="AY178" s="32">
        <v>5.6800000000000006</v>
      </c>
      <c r="AZ178" s="32">
        <v>32.759599999999999</v>
      </c>
      <c r="BA178" s="8">
        <f t="shared" si="138"/>
        <v>5.7675352112676048</v>
      </c>
      <c r="BB178" s="8">
        <f t="shared" si="167"/>
        <v>-1.0254085099716903E-3</v>
      </c>
      <c r="BC178" s="8">
        <f t="shared" si="168"/>
        <v>-1.8646581511605476E-4</v>
      </c>
      <c r="BD178" s="8"/>
      <c r="BE178" s="32">
        <v>85411.69</v>
      </c>
      <c r="BF178" s="32">
        <v>47.230000000000004</v>
      </c>
      <c r="BG178" s="32">
        <v>197.51680000000002</v>
      </c>
      <c r="BH178" s="8">
        <f t="shared" si="139"/>
        <v>4.182019902604277</v>
      </c>
      <c r="BI178" s="8">
        <f t="shared" si="169"/>
        <v>-10.120581002885716</v>
      </c>
      <c r="BJ178" s="8">
        <f t="shared" si="170"/>
        <v>-2.4076697708952075</v>
      </c>
      <c r="BK178" s="8"/>
      <c r="BL178" s="32">
        <v>5123.84</v>
      </c>
      <c r="BM178" s="32">
        <v>53.78</v>
      </c>
      <c r="BN178" s="32">
        <v>112.84230000000001</v>
      </c>
      <c r="BO178" s="8">
        <f t="shared" si="140"/>
        <v>2.0982205280773525</v>
      </c>
      <c r="BP178" s="8">
        <f t="shared" si="171"/>
        <v>1.4396857417314652E-4</v>
      </c>
      <c r="BQ178" s="8">
        <f t="shared" si="172"/>
        <v>6.9769230758964795E-5</v>
      </c>
      <c r="BR178" s="8"/>
      <c r="BS178" s="32">
        <v>67710.75</v>
      </c>
      <c r="BT178" s="32">
        <v>26.96</v>
      </c>
      <c r="BU178" s="32">
        <v>166.42400000000001</v>
      </c>
      <c r="BV178" s="8">
        <f t="shared" si="141"/>
        <v>6.17299703264095</v>
      </c>
      <c r="BW178" s="8">
        <f t="shared" si="173"/>
        <v>5.9757395179704386E-4</v>
      </c>
      <c r="BX178" s="8">
        <f t="shared" si="174"/>
        <v>1.0340136052633397E-4</v>
      </c>
      <c r="BY178" s="8"/>
      <c r="BZ178" s="32">
        <v>3971.58</v>
      </c>
      <c r="CA178" s="32">
        <v>55.150000000000006</v>
      </c>
      <c r="CB178" s="32">
        <v>139.12039999999999</v>
      </c>
      <c r="CC178" s="8">
        <f t="shared" si="142"/>
        <v>2.5225820489573887</v>
      </c>
      <c r="CD178" s="8">
        <f t="shared" si="175"/>
        <v>4.570110031345895E-5</v>
      </c>
      <c r="CE178" s="8">
        <f t="shared" si="176"/>
        <v>1.8282548481796113E-5</v>
      </c>
      <c r="CF178" s="8"/>
      <c r="CG178" s="32">
        <v>1203.58</v>
      </c>
      <c r="CH178" s="32">
        <v>23.380000000000003</v>
      </c>
      <c r="CI178" s="8">
        <f t="shared" si="143"/>
        <v>3.3031116338751065</v>
      </c>
      <c r="CJ178" s="32">
        <v>77.226749999999996</v>
      </c>
      <c r="CK178" s="8">
        <f t="shared" si="144"/>
        <v>3.0862979951429284E-6</v>
      </c>
      <c r="CL178" s="26">
        <f t="shared" si="145"/>
        <v>3.0588235337969394E-6</v>
      </c>
      <c r="CM178" s="26"/>
      <c r="CN178" s="32">
        <v>4654.41</v>
      </c>
      <c r="CO178" s="32">
        <v>67.100000000000009</v>
      </c>
      <c r="CP178" s="32">
        <v>199.52480000000003</v>
      </c>
      <c r="CQ178" s="8">
        <f t="shared" si="146"/>
        <v>2.9735439642324888</v>
      </c>
      <c r="CR178" s="8">
        <f t="shared" si="177"/>
        <v>-2.4340339428476056E-2</v>
      </c>
      <c r="CS178" s="8">
        <f t="shared" si="178"/>
        <v>-8.0931953955847291E-3</v>
      </c>
      <c r="CT178" s="8"/>
      <c r="CU178" s="32">
        <v>20227.21</v>
      </c>
      <c r="CV178" s="32">
        <v>12.8</v>
      </c>
      <c r="CW178" s="32">
        <v>65.809560000000005</v>
      </c>
      <c r="CX178" s="8">
        <f t="shared" si="147"/>
        <v>5.1413718749999999</v>
      </c>
      <c r="CY178" s="8">
        <f t="shared" si="179"/>
        <v>-2.7695038291548039E-4</v>
      </c>
      <c r="CZ178" s="8">
        <f t="shared" si="180"/>
        <v>-5.6608996536589018E-5</v>
      </c>
      <c r="DA178" s="8"/>
      <c r="DB178" s="32">
        <v>7015.1900000000005</v>
      </c>
      <c r="DC178" s="32">
        <v>27.900000000000002</v>
      </c>
      <c r="DD178" s="32">
        <v>207.446</v>
      </c>
      <c r="DE178" s="8">
        <f t="shared" si="148"/>
        <v>7.4353405017921137</v>
      </c>
      <c r="DF178" s="8">
        <f t="shared" si="181"/>
        <v>-4.8247806328302447</v>
      </c>
      <c r="DG178" s="8">
        <f t="shared" si="182"/>
        <v>-0.65647515642251797</v>
      </c>
      <c r="DH178" s="8"/>
      <c r="DI178" s="32">
        <v>3601.9500000000003</v>
      </c>
      <c r="DJ178" s="32">
        <v>46.32</v>
      </c>
      <c r="DK178" s="32">
        <v>186.27889999999999</v>
      </c>
      <c r="DL178" s="8">
        <f t="shared" si="149"/>
        <v>4.0215651986183074</v>
      </c>
      <c r="DM178" s="8">
        <f t="shared" si="183"/>
        <v>-5.9148744256161603</v>
      </c>
      <c r="DN178" s="8">
        <f t="shared" si="184"/>
        <v>-1.4855550621670028</v>
      </c>
      <c r="DO178" s="8"/>
      <c r="DP178" s="32">
        <v>25109.75</v>
      </c>
      <c r="DQ178" s="32">
        <v>19.400000000000002</v>
      </c>
      <c r="DR178" s="32">
        <v>123.97890000000001</v>
      </c>
      <c r="DS178" s="8">
        <f t="shared" si="150"/>
        <v>6.3906649484536082</v>
      </c>
      <c r="DT178" s="8">
        <f t="shared" si="185"/>
        <v>-8.6325947752051793</v>
      </c>
      <c r="DU178" s="8">
        <f t="shared" si="186"/>
        <v>-1.4215991314418108</v>
      </c>
      <c r="DV178" s="8"/>
      <c r="DW178" s="32">
        <v>3054</v>
      </c>
      <c r="DX178" s="32">
        <v>32.440000000000005</v>
      </c>
      <c r="DY178" s="32">
        <v>71.469440000000006</v>
      </c>
      <c r="DZ178" s="8">
        <f t="shared" si="151"/>
        <v>2.2031270036991368</v>
      </c>
      <c r="EA178" s="8">
        <f t="shared" si="187"/>
        <v>1.1695454720830494E-5</v>
      </c>
      <c r="EB178" s="8">
        <f t="shared" si="188"/>
        <v>5.1917403944834462E-6</v>
      </c>
      <c r="EC178" s="8"/>
      <c r="ED178" s="32" t="s">
        <v>1</v>
      </c>
      <c r="EE178" s="32" t="s">
        <v>1</v>
      </c>
      <c r="EF178" s="32" t="e">
        <v>#VALUE!</v>
      </c>
      <c r="EG178" s="8" t="e">
        <f t="shared" si="152"/>
        <v>#VALUE!</v>
      </c>
      <c r="EH178" s="8" t="e">
        <f t="shared" si="189"/>
        <v>#VALUE!</v>
      </c>
      <c r="EI178" s="8" t="e">
        <f t="shared" si="190"/>
        <v>#VALUE!</v>
      </c>
      <c r="EJ178" s="8"/>
      <c r="EK178" s="32">
        <v>1118.54</v>
      </c>
      <c r="EL178" s="32">
        <v>31.7056</v>
      </c>
      <c r="EM178" s="32">
        <v>97.902249999999995</v>
      </c>
      <c r="EN178" s="8">
        <f t="shared" si="153"/>
        <v>3.087853565300767</v>
      </c>
      <c r="EO178" s="8">
        <f t="shared" si="191"/>
        <v>2.3969124422143644E-4</v>
      </c>
      <c r="EP178" s="8">
        <f t="shared" si="192"/>
        <v>7.7165887401031696E-5</v>
      </c>
      <c r="EQ178" s="8"/>
      <c r="ER178" s="33">
        <v>2240.04</v>
      </c>
      <c r="ES178" s="33">
        <v>30.94</v>
      </c>
      <c r="ET178" s="33">
        <v>39.215710000000001</v>
      </c>
      <c r="EU178" s="1">
        <f t="shared" si="154"/>
        <v>1.2674760827407887</v>
      </c>
      <c r="EV178" s="1">
        <f t="shared" si="193"/>
        <v>-2.0862889150215489E-5</v>
      </c>
      <c r="EW178" s="1">
        <f t="shared" si="194"/>
        <v>-1.6905493007257633E-5</v>
      </c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  <c r="FZ178" s="29"/>
      <c r="GA178" s="29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  <c r="GZ178" s="29"/>
      <c r="HA178" s="29"/>
      <c r="HB178" s="29"/>
      <c r="HC178" s="29"/>
      <c r="HD178" s="29"/>
      <c r="HE178" s="29"/>
      <c r="HF178" s="29"/>
      <c r="HG178" s="29"/>
      <c r="HH178" s="29"/>
      <c r="HI178" s="29"/>
      <c r="HJ178" s="29"/>
      <c r="HK178" s="29"/>
      <c r="HL178" s="29"/>
      <c r="HM178" s="29"/>
      <c r="HN178" s="29"/>
      <c r="HO178" s="29"/>
      <c r="HP178" s="29"/>
      <c r="HQ178" s="29"/>
      <c r="HR178" s="29"/>
      <c r="HS178" s="29"/>
      <c r="HT178" s="29"/>
      <c r="HU178" s="29"/>
      <c r="HV178" s="29"/>
      <c r="HW178" s="29"/>
      <c r="HX178" s="29"/>
      <c r="HY178" s="29"/>
      <c r="HZ178" s="29"/>
      <c r="IA178" s="29"/>
      <c r="IB178" s="29"/>
      <c r="IC178" s="29"/>
      <c r="ID178" s="29"/>
      <c r="IE178" s="29"/>
      <c r="IF178" s="29"/>
      <c r="IG178" s="29"/>
      <c r="IH178" s="29"/>
      <c r="II178" s="29"/>
      <c r="IJ178" s="29"/>
      <c r="IK178" s="29"/>
      <c r="IL178" s="29"/>
      <c r="IM178" s="29"/>
      <c r="IN178" s="29"/>
      <c r="IO178" s="29"/>
      <c r="IP178" s="29"/>
      <c r="IQ178" s="29"/>
      <c r="IR178" s="29"/>
      <c r="IS178" s="29"/>
      <c r="IT178" s="29"/>
    </row>
    <row r="179" spans="1:254" s="30" customFormat="1" ht="16.5" x14ac:dyDescent="0.3">
      <c r="A179" s="4">
        <v>38533</v>
      </c>
      <c r="B179" s="1">
        <v>34.65</v>
      </c>
      <c r="C179" s="8">
        <f t="shared" si="132"/>
        <v>10.600805194805195</v>
      </c>
      <c r="D179" s="1">
        <v>367.31790000000001</v>
      </c>
      <c r="E179" s="2">
        <f t="shared" si="195"/>
        <v>47.923324456197498</v>
      </c>
      <c r="F179" s="8">
        <f t="shared" si="155"/>
        <v>0.18175050004264698</v>
      </c>
      <c r="G179" s="26">
        <f t="shared" si="156"/>
        <v>0.17707450657889368</v>
      </c>
      <c r="H179" s="1">
        <v>6216.66</v>
      </c>
      <c r="I179" s="1"/>
      <c r="J179" s="1">
        <v>24.84</v>
      </c>
      <c r="K179" s="8">
        <f t="shared" si="133"/>
        <v>10.804347826086957</v>
      </c>
      <c r="L179" s="1">
        <v>268.38</v>
      </c>
      <c r="M179" s="2">
        <f t="shared" si="157"/>
        <v>28.130930880000019</v>
      </c>
      <c r="N179" s="8">
        <f t="shared" si="158"/>
        <v>-7.2537917125075076E-5</v>
      </c>
      <c r="O179" s="26">
        <f t="shared" si="159"/>
        <v>-7.1162790707290924E-5</v>
      </c>
      <c r="P179" s="1">
        <v>28932.98</v>
      </c>
      <c r="Q179" s="1"/>
      <c r="R179" s="1">
        <v>3479.57</v>
      </c>
      <c r="S179" s="1">
        <v>20.875</v>
      </c>
      <c r="T179" s="1">
        <v>100.5245</v>
      </c>
      <c r="U179" s="2">
        <f t="shared" si="131"/>
        <v>4.815544910179641</v>
      </c>
      <c r="V179" s="2">
        <f t="shared" si="160"/>
        <v>-7.1437340952572016E-5</v>
      </c>
      <c r="W179" s="2">
        <f t="shared" si="134"/>
        <v>-1.4340129960821457E-5</v>
      </c>
      <c r="X179" s="1"/>
      <c r="Y179" s="31">
        <v>53.93</v>
      </c>
      <c r="Z179" s="1">
        <v>90.308809999999994</v>
      </c>
      <c r="AA179" s="2">
        <f t="shared" si="135"/>
        <v>1.6745560912293713</v>
      </c>
      <c r="AB179" s="2">
        <f t="shared" si="161"/>
        <v>4.2132725416122214E-5</v>
      </c>
      <c r="AC179" s="2">
        <f t="shared" si="162"/>
        <v>2.4628510498114764E-5</v>
      </c>
      <c r="AD179" s="1">
        <v>7744.56</v>
      </c>
      <c r="AE179" s="1"/>
      <c r="AF179" s="32">
        <v>1784.99</v>
      </c>
      <c r="AG179" s="32">
        <v>1191.33</v>
      </c>
      <c r="AH179" s="32">
        <v>10889.99</v>
      </c>
      <c r="AI179" s="32"/>
      <c r="AJ179" s="32">
        <v>2891.27</v>
      </c>
      <c r="AK179" s="32">
        <v>23.51</v>
      </c>
      <c r="AL179" s="32">
        <v>67.857380000000006</v>
      </c>
      <c r="AM179" s="7">
        <f t="shared" si="136"/>
        <v>2.8863198638877074</v>
      </c>
      <c r="AN179" s="7">
        <f t="shared" si="163"/>
        <v>-5.8607054944757365E-5</v>
      </c>
      <c r="AO179" s="7">
        <f t="shared" si="164"/>
        <v>-2.0746334952637113E-5</v>
      </c>
      <c r="AP179" s="7"/>
      <c r="AQ179" s="32">
        <v>10990.93</v>
      </c>
      <c r="AR179" s="32">
        <v>57.470000000000006</v>
      </c>
      <c r="AS179" s="32">
        <v>362.35560000000004</v>
      </c>
      <c r="AT179" s="32">
        <f t="shared" si="137"/>
        <v>6.3051261527753608</v>
      </c>
      <c r="AU179" s="32">
        <f t="shared" si="165"/>
        <v>-21.821183215465251</v>
      </c>
      <c r="AV179" s="32">
        <f t="shared" si="166"/>
        <v>-3.4829787722420189</v>
      </c>
      <c r="AW179" s="32"/>
      <c r="AX179" s="32">
        <v>1122.26</v>
      </c>
      <c r="AY179" s="32">
        <v>5.2586000000000004</v>
      </c>
      <c r="AZ179" s="32">
        <v>30.329000000000001</v>
      </c>
      <c r="BA179" s="8">
        <f t="shared" si="138"/>
        <v>5.7675046590347234</v>
      </c>
      <c r="BB179" s="8">
        <f t="shared" si="167"/>
        <v>-9.637487996806784E-4</v>
      </c>
      <c r="BC179" s="8">
        <f t="shared" si="168"/>
        <v>-1.6066197182773578E-4</v>
      </c>
      <c r="BD179" s="8"/>
      <c r="BE179" s="32">
        <v>87165.88</v>
      </c>
      <c r="BF179" s="32">
        <v>48.2</v>
      </c>
      <c r="BG179" s="32">
        <v>201.57339999999999</v>
      </c>
      <c r="BH179" s="8">
        <f t="shared" si="139"/>
        <v>4.1820207468879662</v>
      </c>
      <c r="BI179" s="8">
        <f t="shared" si="169"/>
        <v>1.6847267318641075E-4</v>
      </c>
      <c r="BJ179" s="8">
        <f t="shared" si="170"/>
        <v>4.0694473813829291E-5</v>
      </c>
      <c r="BK179" s="8"/>
      <c r="BL179" s="32">
        <v>5327.72</v>
      </c>
      <c r="BM179" s="32">
        <v>55.92</v>
      </c>
      <c r="BN179" s="32">
        <v>116.53530000000001</v>
      </c>
      <c r="BO179" s="8">
        <f t="shared" si="140"/>
        <v>2.0839645922746781</v>
      </c>
      <c r="BP179" s="8">
        <f t="shared" si="171"/>
        <v>-1.6349961700857603</v>
      </c>
      <c r="BQ179" s="8">
        <f t="shared" si="172"/>
        <v>-0.79719193008552924</v>
      </c>
      <c r="BR179" s="8"/>
      <c r="BS179" s="32">
        <v>65349.93</v>
      </c>
      <c r="BT179" s="32">
        <v>26.02</v>
      </c>
      <c r="BU179" s="32">
        <v>160.62130000000002</v>
      </c>
      <c r="BV179" s="8">
        <f t="shared" si="141"/>
        <v>6.1729938508839366</v>
      </c>
      <c r="BW179" s="8">
        <f t="shared" si="173"/>
        <v>-5.2028933848973337E-4</v>
      </c>
      <c r="BX179" s="8">
        <f t="shared" si="174"/>
        <v>-8.2789317483289437E-5</v>
      </c>
      <c r="BY179" s="8"/>
      <c r="BZ179" s="32">
        <v>3798.7400000000002</v>
      </c>
      <c r="CA179" s="32">
        <v>52.75</v>
      </c>
      <c r="CB179" s="32">
        <v>133.06629999999998</v>
      </c>
      <c r="CC179" s="8">
        <f t="shared" si="142"/>
        <v>2.5225838862559238</v>
      </c>
      <c r="CD179" s="8">
        <f t="shared" si="175"/>
        <v>2.5004411259050023E-4</v>
      </c>
      <c r="CE179" s="8">
        <f t="shared" si="176"/>
        <v>9.6917497735660163E-5</v>
      </c>
      <c r="CF179" s="8"/>
      <c r="CG179" s="32">
        <v>1222.6300000000001</v>
      </c>
      <c r="CH179" s="32">
        <v>23.75</v>
      </c>
      <c r="CI179" s="8">
        <f t="shared" si="143"/>
        <v>3.3031107368421053</v>
      </c>
      <c r="CJ179" s="32">
        <v>78.448880000000003</v>
      </c>
      <c r="CK179" s="8">
        <f t="shared" si="144"/>
        <v>2.1138582673574381E-5</v>
      </c>
      <c r="CL179" s="26">
        <f t="shared" si="145"/>
        <v>2.1304533776689283E-5</v>
      </c>
      <c r="CM179" s="26"/>
      <c r="CN179" s="32">
        <v>4508.75</v>
      </c>
      <c r="CO179" s="32">
        <v>65</v>
      </c>
      <c r="CP179" s="32">
        <v>193.28039999999999</v>
      </c>
      <c r="CQ179" s="8">
        <f t="shared" si="146"/>
        <v>2.9735446153846152</v>
      </c>
      <c r="CR179" s="8">
        <f t="shared" si="177"/>
        <v>1.278879706284891E-4</v>
      </c>
      <c r="CS179" s="8">
        <f t="shared" si="178"/>
        <v>4.2324888220868218E-5</v>
      </c>
      <c r="CT179" s="8"/>
      <c r="CU179" s="32">
        <v>20859.310000000001</v>
      </c>
      <c r="CV179" s="32">
        <v>13.200000000000001</v>
      </c>
      <c r="CW179" s="32">
        <v>67.93656</v>
      </c>
      <c r="CX179" s="8">
        <f t="shared" si="147"/>
        <v>5.1467090909090905</v>
      </c>
      <c r="CY179" s="8">
        <f t="shared" si="179"/>
        <v>0.3569159597215657</v>
      </c>
      <c r="CZ179" s="8">
        <f t="shared" si="180"/>
        <v>7.0451249999995191E-2</v>
      </c>
      <c r="DA179" s="8"/>
      <c r="DB179" s="32">
        <v>6934.7300000000005</v>
      </c>
      <c r="DC179" s="32">
        <v>27.580000000000002</v>
      </c>
      <c r="DD179" s="32">
        <v>205.06659999999999</v>
      </c>
      <c r="DE179" s="8">
        <f t="shared" si="148"/>
        <v>7.4353372008701948</v>
      </c>
      <c r="DF179" s="8">
        <f t="shared" si="181"/>
        <v>-6.8083594158409289E-4</v>
      </c>
      <c r="DG179" s="8">
        <f t="shared" si="182"/>
        <v>-9.103942651877972E-5</v>
      </c>
      <c r="DH179" s="8"/>
      <c r="DI179" s="32">
        <v>3581.2200000000003</v>
      </c>
      <c r="DJ179" s="32">
        <v>45.61</v>
      </c>
      <c r="DK179" s="32">
        <v>183.42359999999999</v>
      </c>
      <c r="DL179" s="8">
        <f t="shared" si="149"/>
        <v>4.0215654461740842</v>
      </c>
      <c r="DM179" s="8">
        <f t="shared" si="183"/>
        <v>4.576099478004858E-5</v>
      </c>
      <c r="DN179" s="8">
        <f t="shared" si="184"/>
        <v>1.1291019001546942E-5</v>
      </c>
      <c r="DO179" s="8"/>
      <c r="DP179" s="32">
        <v>24695.55</v>
      </c>
      <c r="DQ179" s="32">
        <v>19.080000000000002</v>
      </c>
      <c r="DR179" s="32">
        <v>121.93390000000001</v>
      </c>
      <c r="DS179" s="8">
        <f t="shared" si="150"/>
        <v>6.3906656184486375</v>
      </c>
      <c r="DT179" s="8">
        <f t="shared" si="185"/>
        <v>8.2380176812553077E-5</v>
      </c>
      <c r="DU179" s="8">
        <f t="shared" si="186"/>
        <v>1.2783505159763564E-5</v>
      </c>
      <c r="DV179" s="8"/>
      <c r="DW179" s="32">
        <v>2933.83</v>
      </c>
      <c r="DX179" s="32">
        <v>30.8</v>
      </c>
      <c r="DY179" s="32">
        <v>67.856309999999993</v>
      </c>
      <c r="DZ179" s="8">
        <f t="shared" si="151"/>
        <v>2.2031269480519478</v>
      </c>
      <c r="EA179" s="8">
        <f t="shared" si="187"/>
        <v>-3.8765431769055561E-6</v>
      </c>
      <c r="EB179" s="8">
        <f t="shared" si="188"/>
        <v>-1.7139334227422864E-6</v>
      </c>
      <c r="EC179" s="8"/>
      <c r="ED179" s="32" t="s">
        <v>1</v>
      </c>
      <c r="EE179" s="32" t="s">
        <v>1</v>
      </c>
      <c r="EF179" s="32" t="e">
        <v>#VALUE!</v>
      </c>
      <c r="EG179" s="8" t="e">
        <f t="shared" si="152"/>
        <v>#VALUE!</v>
      </c>
      <c r="EH179" s="8" t="e">
        <f t="shared" si="189"/>
        <v>#VALUE!</v>
      </c>
      <c r="EI179" s="8" t="e">
        <f t="shared" si="190"/>
        <v>#VALUE!</v>
      </c>
      <c r="EJ179" s="8"/>
      <c r="EK179" s="32">
        <v>1092.3</v>
      </c>
      <c r="EL179" s="32">
        <v>30.9618</v>
      </c>
      <c r="EM179" s="32">
        <v>95.537440000000004</v>
      </c>
      <c r="EN179" s="8">
        <f t="shared" si="153"/>
        <v>3.085655226763302</v>
      </c>
      <c r="EO179" s="8">
        <f t="shared" si="191"/>
        <v>-0.2126229626011506</v>
      </c>
      <c r="EP179" s="8">
        <f t="shared" si="192"/>
        <v>-6.8064518129284934E-2</v>
      </c>
      <c r="EQ179" s="8"/>
      <c r="ER179" s="33">
        <v>2009.0900000000001</v>
      </c>
      <c r="ES179" s="33">
        <v>27.75</v>
      </c>
      <c r="ET179" s="33">
        <v>34.688830000000003</v>
      </c>
      <c r="EU179" s="1">
        <f t="shared" si="154"/>
        <v>1.250047927927928</v>
      </c>
      <c r="EV179" s="1">
        <f t="shared" si="193"/>
        <v>-0.64400988224662992</v>
      </c>
      <c r="EW179" s="1">
        <f t="shared" si="194"/>
        <v>-0.48363129605687938</v>
      </c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  <c r="HA179" s="29"/>
      <c r="HB179" s="29"/>
      <c r="HC179" s="29"/>
      <c r="HD179" s="29"/>
      <c r="HE179" s="29"/>
      <c r="HF179" s="29"/>
      <c r="HG179" s="29"/>
      <c r="HH179" s="29"/>
      <c r="HI179" s="29"/>
      <c r="HJ179" s="29"/>
      <c r="HK179" s="29"/>
      <c r="HL179" s="29"/>
      <c r="HM179" s="29"/>
      <c r="HN179" s="29"/>
      <c r="HO179" s="29"/>
      <c r="HP179" s="29"/>
      <c r="HQ179" s="29"/>
      <c r="HR179" s="29"/>
      <c r="HS179" s="29"/>
      <c r="HT179" s="29"/>
      <c r="HU179" s="29"/>
      <c r="HV179" s="29"/>
      <c r="HW179" s="29"/>
      <c r="HX179" s="29"/>
      <c r="HY179" s="29"/>
      <c r="HZ179" s="29"/>
      <c r="IA179" s="29"/>
      <c r="IB179" s="29"/>
      <c r="IC179" s="29"/>
      <c r="ID179" s="29"/>
      <c r="IE179" s="29"/>
      <c r="IF179" s="29"/>
      <c r="IG179" s="29"/>
      <c r="IH179" s="29"/>
      <c r="II179" s="29"/>
      <c r="IJ179" s="29"/>
      <c r="IK179" s="29"/>
      <c r="IL179" s="29"/>
      <c r="IM179" s="29"/>
      <c r="IN179" s="29"/>
      <c r="IO179" s="29"/>
      <c r="IP179" s="29"/>
      <c r="IQ179" s="29"/>
      <c r="IR179" s="29"/>
      <c r="IS179" s="29"/>
      <c r="IT179" s="29"/>
    </row>
    <row r="180" spans="1:254" s="30" customFormat="1" ht="16.5" x14ac:dyDescent="0.3">
      <c r="A180" s="4">
        <v>38562</v>
      </c>
      <c r="B180" s="1">
        <v>34.5</v>
      </c>
      <c r="C180" s="8">
        <f t="shared" si="132"/>
        <v>10.600808695652175</v>
      </c>
      <c r="D180" s="1">
        <v>365.72790000000003</v>
      </c>
      <c r="E180" s="2">
        <f t="shared" si="195"/>
        <v>47.715879194414441</v>
      </c>
      <c r="F180" s="8">
        <f t="shared" si="155"/>
        <v>-1.2104178431346924E-4</v>
      </c>
      <c r="G180" s="26">
        <f t="shared" si="156"/>
        <v>-1.2077922079112291E-4</v>
      </c>
      <c r="H180" s="1">
        <v>6189.75</v>
      </c>
      <c r="I180" s="1"/>
      <c r="J180" s="1">
        <v>25.610000000000003</v>
      </c>
      <c r="K180" s="8">
        <f t="shared" si="133"/>
        <v>10.804345958609916</v>
      </c>
      <c r="L180" s="1">
        <v>276.69929999999999</v>
      </c>
      <c r="M180" s="2">
        <f t="shared" si="157"/>
        <v>29.002929086511646</v>
      </c>
      <c r="N180" s="8">
        <f t="shared" si="158"/>
        <v>4.710710834818777E-5</v>
      </c>
      <c r="O180" s="26">
        <f t="shared" si="159"/>
        <v>4.7826086994717798E-5</v>
      </c>
      <c r="P180" s="1">
        <v>29829.84</v>
      </c>
      <c r="Q180" s="1"/>
      <c r="R180" s="1">
        <v>3647.09</v>
      </c>
      <c r="S180" s="1">
        <v>21.880000000000003</v>
      </c>
      <c r="T180" s="1">
        <v>104.4397</v>
      </c>
      <c r="U180" s="2">
        <f t="shared" si="131"/>
        <v>4.773295246800731</v>
      </c>
      <c r="V180" s="2">
        <f t="shared" si="160"/>
        <v>-4.3298342273637935</v>
      </c>
      <c r="W180" s="2">
        <f t="shared" si="134"/>
        <v>-0.9244226347305613</v>
      </c>
      <c r="X180" s="1"/>
      <c r="Y180" s="31">
        <v>54.53</v>
      </c>
      <c r="Z180" s="1">
        <v>91.055750000000003</v>
      </c>
      <c r="AA180" s="2">
        <f t="shared" si="135"/>
        <v>1.6698285347515129</v>
      </c>
      <c r="AB180" s="2">
        <f t="shared" si="161"/>
        <v>-0.42870560024096788</v>
      </c>
      <c r="AC180" s="2">
        <f t="shared" si="162"/>
        <v>-0.25779365473761473</v>
      </c>
      <c r="AD180" s="1">
        <v>7830.72</v>
      </c>
      <c r="AE180" s="1"/>
      <c r="AF180" s="32">
        <v>1851.3700000000001</v>
      </c>
      <c r="AG180" s="32">
        <v>1234.18</v>
      </c>
      <c r="AH180" s="32">
        <v>11298.22</v>
      </c>
      <c r="AI180" s="32"/>
      <c r="AJ180" s="32">
        <v>3027.78</v>
      </c>
      <c r="AK180" s="32">
        <v>24.62</v>
      </c>
      <c r="AL180" s="32">
        <v>71.061250000000001</v>
      </c>
      <c r="AM180" s="7">
        <f t="shared" si="136"/>
        <v>2.8863220958570266</v>
      </c>
      <c r="AN180" s="7">
        <f t="shared" si="163"/>
        <v>1.5503106000876947E-4</v>
      </c>
      <c r="AO180" s="7">
        <f t="shared" si="164"/>
        <v>5.4951084647036907E-5</v>
      </c>
      <c r="AP180" s="7"/>
      <c r="AQ180" s="32">
        <v>11235.73</v>
      </c>
      <c r="AR180" s="32">
        <v>58.75</v>
      </c>
      <c r="AS180" s="32">
        <v>370.42629999999997</v>
      </c>
      <c r="AT180" s="32">
        <f t="shared" si="137"/>
        <v>6.3051285106382977</v>
      </c>
      <c r="AU180" s="32">
        <f t="shared" si="165"/>
        <v>8.6389964141947917E-4</v>
      </c>
      <c r="AV180" s="32">
        <f t="shared" si="166"/>
        <v>1.3852444753226223E-4</v>
      </c>
      <c r="AW180" s="32"/>
      <c r="AX180" s="32">
        <v>1300.31</v>
      </c>
      <c r="AY180" s="32">
        <v>6.0929000000000002</v>
      </c>
      <c r="AZ180" s="32">
        <v>35.392200000000003</v>
      </c>
      <c r="BA180" s="8">
        <f t="shared" si="138"/>
        <v>5.8087610169213351</v>
      </c>
      <c r="BB180" s="8">
        <f t="shared" si="167"/>
        <v>1.3557086739687907</v>
      </c>
      <c r="BC180" s="8">
        <f t="shared" si="168"/>
        <v>0.25137086296733191</v>
      </c>
      <c r="BD180" s="8"/>
      <c r="BE180" s="32">
        <v>89245.56</v>
      </c>
      <c r="BF180" s="32">
        <v>49.35</v>
      </c>
      <c r="BG180" s="32">
        <v>206.3826</v>
      </c>
      <c r="BH180" s="8">
        <f t="shared" si="139"/>
        <v>4.1820182370820671</v>
      </c>
      <c r="BI180" s="8">
        <f t="shared" si="169"/>
        <v>-5.1194518768847531E-4</v>
      </c>
      <c r="BJ180" s="8">
        <f t="shared" si="170"/>
        <v>-1.2385892114075148E-4</v>
      </c>
      <c r="BK180" s="8"/>
      <c r="BL180" s="32">
        <v>5526.84</v>
      </c>
      <c r="BM180" s="32">
        <v>58.010000000000005</v>
      </c>
      <c r="BN180" s="32">
        <v>120.8908</v>
      </c>
      <c r="BO180" s="8">
        <f t="shared" si="140"/>
        <v>2.0839648336493708</v>
      </c>
      <c r="BP180" s="8">
        <f t="shared" si="171"/>
        <v>2.8654325960583551E-5</v>
      </c>
      <c r="BQ180" s="8">
        <f t="shared" si="172"/>
        <v>1.4002145916514053E-5</v>
      </c>
      <c r="BR180" s="8"/>
      <c r="BS180" s="32">
        <v>68162.81</v>
      </c>
      <c r="BT180" s="32">
        <v>27.14</v>
      </c>
      <c r="BU180" s="32">
        <v>165.3639</v>
      </c>
      <c r="BV180" s="8">
        <f t="shared" si="141"/>
        <v>6.0929955784819452</v>
      </c>
      <c r="BW180" s="8">
        <f t="shared" si="173"/>
        <v>-13.039126414308829</v>
      </c>
      <c r="BX180" s="8">
        <f t="shared" si="174"/>
        <v>-2.1711531129900372</v>
      </c>
      <c r="BY180" s="8"/>
      <c r="BZ180" s="32">
        <v>4026.53</v>
      </c>
      <c r="CA180" s="32">
        <v>55.63</v>
      </c>
      <c r="CB180" s="32">
        <v>140.33130000000003</v>
      </c>
      <c r="CC180" s="8">
        <f t="shared" si="142"/>
        <v>2.5225831385942841</v>
      </c>
      <c r="CD180" s="8">
        <f t="shared" si="175"/>
        <v>-1.0220444895447525E-4</v>
      </c>
      <c r="CE180" s="8">
        <f t="shared" si="176"/>
        <v>-4.1592417015401395E-5</v>
      </c>
      <c r="CF180" s="8"/>
      <c r="CG180" s="32">
        <v>1275.8600000000001</v>
      </c>
      <c r="CH180" s="32">
        <v>24.450000000000003</v>
      </c>
      <c r="CI180" s="8">
        <f t="shared" si="143"/>
        <v>3.3039214723926382</v>
      </c>
      <c r="CJ180" s="32">
        <v>80.78088000000001</v>
      </c>
      <c r="CK180" s="8">
        <f t="shared" si="144"/>
        <v>-1.9538726767842986E-2</v>
      </c>
      <c r="CL180" s="26">
        <f t="shared" si="145"/>
        <v>-1.9822484210516578E-2</v>
      </c>
      <c r="CM180" s="26"/>
      <c r="CN180" s="32">
        <v>4436.6099999999997</v>
      </c>
      <c r="CO180" s="32">
        <v>63.96</v>
      </c>
      <c r="CP180" s="32">
        <v>190.18789999999998</v>
      </c>
      <c r="CQ180" s="8">
        <f t="shared" si="146"/>
        <v>2.9735444027517195</v>
      </c>
      <c r="CR180" s="8">
        <f t="shared" si="177"/>
        <v>-4.0768987525837572E-5</v>
      </c>
      <c r="CS180" s="8">
        <f t="shared" si="178"/>
        <v>-1.359999999861472E-5</v>
      </c>
      <c r="CT180" s="8"/>
      <c r="CU180" s="32">
        <v>21444</v>
      </c>
      <c r="CV180" s="32">
        <v>13.57</v>
      </c>
      <c r="CW180" s="32">
        <v>69.840879999999999</v>
      </c>
      <c r="CX180" s="8">
        <f t="shared" si="147"/>
        <v>5.1467118644067797</v>
      </c>
      <c r="CY180" s="8">
        <f t="shared" si="179"/>
        <v>1.9106270573815537E-4</v>
      </c>
      <c r="CZ180" s="8">
        <f t="shared" si="180"/>
        <v>3.7636363632076453E-5</v>
      </c>
      <c r="DA180" s="8"/>
      <c r="DB180" s="32">
        <v>6663.18</v>
      </c>
      <c r="DC180" s="32">
        <v>26.5</v>
      </c>
      <c r="DD180" s="32">
        <v>197.03659999999999</v>
      </c>
      <c r="DE180" s="8">
        <f t="shared" si="148"/>
        <v>7.4353433962264148</v>
      </c>
      <c r="DF180" s="8">
        <f t="shared" si="181"/>
        <v>1.2455862806090108E-3</v>
      </c>
      <c r="DG180" s="8">
        <f t="shared" si="182"/>
        <v>1.6417693983150627E-4</v>
      </c>
      <c r="DH180" s="8"/>
      <c r="DI180" s="32">
        <v>3423.4</v>
      </c>
      <c r="DJ180" s="32">
        <v>43.6</v>
      </c>
      <c r="DK180" s="32">
        <v>175.34030000000001</v>
      </c>
      <c r="DL180" s="8">
        <f t="shared" si="149"/>
        <v>4.021566513761468</v>
      </c>
      <c r="DM180" s="8">
        <f t="shared" si="183"/>
        <v>1.9150590670673505E-4</v>
      </c>
      <c r="DN180" s="8">
        <f t="shared" si="184"/>
        <v>4.6546809919334464E-5</v>
      </c>
      <c r="DO180" s="8"/>
      <c r="DP180" s="32">
        <v>24786.170000000002</v>
      </c>
      <c r="DQ180" s="32">
        <v>19.150000000000002</v>
      </c>
      <c r="DR180" s="32">
        <v>122.3813</v>
      </c>
      <c r="DS180" s="8">
        <f t="shared" si="150"/>
        <v>6.3906684073107041</v>
      </c>
      <c r="DT180" s="8">
        <f t="shared" si="185"/>
        <v>3.4068069678886348E-4</v>
      </c>
      <c r="DU180" s="8">
        <f t="shared" si="186"/>
        <v>5.3406708571734907E-5</v>
      </c>
      <c r="DV180" s="8"/>
      <c r="DW180" s="32">
        <v>2958.6</v>
      </c>
      <c r="DX180" s="32">
        <v>31.060000000000002</v>
      </c>
      <c r="DY180" s="32">
        <v>68.194749999999999</v>
      </c>
      <c r="DZ180" s="8">
        <f t="shared" si="151"/>
        <v>2.1955811332904056</v>
      </c>
      <c r="EA180" s="8">
        <f t="shared" si="187"/>
        <v>-0.51330804843572819</v>
      </c>
      <c r="EB180" s="8">
        <f t="shared" si="188"/>
        <v>-0.2343730064935029</v>
      </c>
      <c r="EC180" s="8"/>
      <c r="ED180" s="32" t="s">
        <v>1</v>
      </c>
      <c r="EE180" s="32" t="s">
        <v>1</v>
      </c>
      <c r="EF180" s="32" t="e">
        <v>#VALUE!</v>
      </c>
      <c r="EG180" s="8" t="e">
        <f t="shared" si="152"/>
        <v>#VALUE!</v>
      </c>
      <c r="EH180" s="8" t="e">
        <f t="shared" si="189"/>
        <v>#VALUE!</v>
      </c>
      <c r="EI180" s="8" t="e">
        <f t="shared" si="190"/>
        <v>#VALUE!</v>
      </c>
      <c r="EJ180" s="8"/>
      <c r="EK180" s="32">
        <v>1094.92</v>
      </c>
      <c r="EL180" s="32">
        <v>30.675000000000001</v>
      </c>
      <c r="EM180" s="32">
        <v>94.652630000000002</v>
      </c>
      <c r="EN180" s="8">
        <f t="shared" si="153"/>
        <v>3.0856603096984516</v>
      </c>
      <c r="EO180" s="8">
        <f t="shared" si="191"/>
        <v>4.8336189596055225E-4</v>
      </c>
      <c r="EP180" s="8">
        <f t="shared" si="192"/>
        <v>1.5591903571032795E-4</v>
      </c>
      <c r="EQ180" s="8"/>
      <c r="ER180" s="33">
        <v>2256.69</v>
      </c>
      <c r="ES180" s="33">
        <v>31.17</v>
      </c>
      <c r="ET180" s="33">
        <v>38.963989999999995</v>
      </c>
      <c r="EU180" s="1">
        <f t="shared" si="154"/>
        <v>1.2500478023740775</v>
      </c>
      <c r="EV180" s="1">
        <f t="shared" si="193"/>
        <v>-4.6236975729199908E-6</v>
      </c>
      <c r="EW180" s="1">
        <f t="shared" si="194"/>
        <v>-3.9135135239121155E-6</v>
      </c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  <c r="GZ180" s="29"/>
      <c r="HA180" s="29"/>
      <c r="HB180" s="29"/>
      <c r="HC180" s="29"/>
      <c r="HD180" s="29"/>
      <c r="HE180" s="29"/>
      <c r="HF180" s="29"/>
      <c r="HG180" s="29"/>
      <c r="HH180" s="29"/>
      <c r="HI180" s="29"/>
      <c r="HJ180" s="29"/>
      <c r="HK180" s="29"/>
      <c r="HL180" s="29"/>
      <c r="HM180" s="29"/>
      <c r="HN180" s="29"/>
      <c r="HO180" s="29"/>
      <c r="HP180" s="29"/>
      <c r="HQ180" s="29"/>
      <c r="HR180" s="29"/>
      <c r="HS180" s="29"/>
      <c r="HT180" s="29"/>
      <c r="HU180" s="29"/>
      <c r="HV180" s="29"/>
      <c r="HW180" s="29"/>
      <c r="HX180" s="29"/>
      <c r="HY180" s="29"/>
      <c r="HZ180" s="29"/>
      <c r="IA180" s="29"/>
      <c r="IB180" s="29"/>
      <c r="IC180" s="29"/>
      <c r="ID180" s="29"/>
      <c r="IE180" s="29"/>
      <c r="IF180" s="29"/>
      <c r="IG180" s="29"/>
      <c r="IH180" s="29"/>
      <c r="II180" s="29"/>
      <c r="IJ180" s="29"/>
      <c r="IK180" s="29"/>
      <c r="IL180" s="29"/>
      <c r="IM180" s="29"/>
      <c r="IN180" s="29"/>
      <c r="IO180" s="29"/>
      <c r="IP180" s="29"/>
      <c r="IQ180" s="29"/>
      <c r="IR180" s="29"/>
      <c r="IS180" s="29"/>
      <c r="IT180" s="29"/>
    </row>
    <row r="181" spans="1:254" s="30" customFormat="1" ht="16.5" x14ac:dyDescent="0.3">
      <c r="A181" s="4">
        <v>38595</v>
      </c>
      <c r="B181" s="1">
        <v>33.61</v>
      </c>
      <c r="C181" s="8">
        <f t="shared" si="132"/>
        <v>10.600803332341565</v>
      </c>
      <c r="D181" s="1">
        <v>356.29300000000001</v>
      </c>
      <c r="E181" s="2">
        <f t="shared" si="195"/>
        <v>46.484929383878615</v>
      </c>
      <c r="F181" s="8">
        <f t="shared" si="155"/>
        <v>1.8264754281849705E-4</v>
      </c>
      <c r="G181" s="26">
        <f t="shared" si="156"/>
        <v>1.8026086958400356E-4</v>
      </c>
      <c r="H181" s="1">
        <v>6030.07</v>
      </c>
      <c r="I181" s="1"/>
      <c r="J181" s="1">
        <v>27.380000000000003</v>
      </c>
      <c r="K181" s="8">
        <f t="shared" si="133"/>
        <v>10.712699050401753</v>
      </c>
      <c r="L181" s="1">
        <v>293.31370000000004</v>
      </c>
      <c r="M181" s="2">
        <f t="shared" si="157"/>
        <v>31.098871077209321</v>
      </c>
      <c r="N181" s="8">
        <f t="shared" si="158"/>
        <v>2.4281848329752971</v>
      </c>
      <c r="O181" s="26">
        <f t="shared" si="159"/>
        <v>2.5092923467395316</v>
      </c>
      <c r="P181" s="1">
        <v>31985.54</v>
      </c>
      <c r="Q181" s="1"/>
      <c r="R181" s="1">
        <v>3667.09</v>
      </c>
      <c r="S181" s="1">
        <v>22</v>
      </c>
      <c r="T181" s="1">
        <v>105.0125</v>
      </c>
      <c r="U181" s="2">
        <f t="shared" si="131"/>
        <v>4.7732954545454547</v>
      </c>
      <c r="V181" s="2">
        <f t="shared" si="160"/>
        <v>2.17562947030161E-5</v>
      </c>
      <c r="W181" s="2">
        <f t="shared" si="134"/>
        <v>4.5703839279820357E-6</v>
      </c>
      <c r="X181" s="1"/>
      <c r="Y181" s="31">
        <v>54.85</v>
      </c>
      <c r="Z181" s="1">
        <v>91.590059999999994</v>
      </c>
      <c r="AA181" s="2">
        <f t="shared" si="135"/>
        <v>1.6698278942570646</v>
      </c>
      <c r="AB181" s="2">
        <f t="shared" si="161"/>
        <v>-5.8491813661277507E-5</v>
      </c>
      <c r="AC181" s="2">
        <f t="shared" si="162"/>
        <v>-3.5131120487918999E-5</v>
      </c>
      <c r="AD181" s="1">
        <v>7876.68</v>
      </c>
      <c r="AE181" s="1"/>
      <c r="AF181" s="32">
        <v>1834.48</v>
      </c>
      <c r="AG181" s="32">
        <v>1220.33</v>
      </c>
      <c r="AH181" s="32">
        <v>11190.54</v>
      </c>
      <c r="AI181" s="32"/>
      <c r="AJ181" s="32">
        <v>3413.94</v>
      </c>
      <c r="AK181" s="32">
        <v>27.76</v>
      </c>
      <c r="AL181" s="32">
        <v>79.531940000000006</v>
      </c>
      <c r="AM181" s="7">
        <f t="shared" si="136"/>
        <v>2.8649834293948127</v>
      </c>
      <c r="AN181" s="7">
        <f t="shared" si="163"/>
        <v>-1.6067289264454057</v>
      </c>
      <c r="AO181" s="7">
        <f t="shared" si="164"/>
        <v>-0.59236138099106306</v>
      </c>
      <c r="AP181" s="7"/>
      <c r="AQ181" s="32">
        <v>11511.12</v>
      </c>
      <c r="AR181" s="32">
        <v>59.900000000000006</v>
      </c>
      <c r="AS181" s="32">
        <v>377.67710000000005</v>
      </c>
      <c r="AT181" s="32">
        <f t="shared" si="137"/>
        <v>6.305126878130217</v>
      </c>
      <c r="AU181" s="32">
        <f t="shared" si="165"/>
        <v>-6.1064242285622963E-4</v>
      </c>
      <c r="AV181" s="32">
        <f t="shared" si="166"/>
        <v>-9.7787233976909249E-5</v>
      </c>
      <c r="AW181" s="32"/>
      <c r="AX181" s="32">
        <v>1429.58</v>
      </c>
      <c r="AY181" s="32">
        <v>6.6985999999999999</v>
      </c>
      <c r="AZ181" s="32">
        <v>38.910679999999999</v>
      </c>
      <c r="BA181" s="8">
        <f t="shared" si="138"/>
        <v>5.8087779536022452</v>
      </c>
      <c r="BB181" s="8">
        <f t="shared" si="167"/>
        <v>6.2922208463386559E-4</v>
      </c>
      <c r="BC181" s="8">
        <f t="shared" si="168"/>
        <v>1.1345205074553277E-4</v>
      </c>
      <c r="BD181" s="8"/>
      <c r="BE181" s="32">
        <v>81565.440000000002</v>
      </c>
      <c r="BF181" s="32">
        <v>44.96</v>
      </c>
      <c r="BG181" s="32">
        <v>187.15480000000002</v>
      </c>
      <c r="BH181" s="8">
        <f t="shared" si="139"/>
        <v>4.1626957295373668</v>
      </c>
      <c r="BI181" s="8">
        <f t="shared" si="169"/>
        <v>-3.8020646903108761</v>
      </c>
      <c r="BJ181" s="8">
        <f t="shared" si="170"/>
        <v>-0.86873993920970705</v>
      </c>
      <c r="BK181" s="8"/>
      <c r="BL181" s="32">
        <v>5893.96</v>
      </c>
      <c r="BM181" s="32">
        <v>61.400000000000006</v>
      </c>
      <c r="BN181" s="32">
        <v>139.14339999999999</v>
      </c>
      <c r="BO181" s="8">
        <f t="shared" si="140"/>
        <v>2.2661791530944622</v>
      </c>
      <c r="BP181" s="8">
        <f t="shared" si="171"/>
        <v>23.690977392724388</v>
      </c>
      <c r="BQ181" s="8">
        <f t="shared" si="172"/>
        <v>11.187959213928632</v>
      </c>
      <c r="BR181" s="8"/>
      <c r="BS181" s="32">
        <v>64783.43</v>
      </c>
      <c r="BT181" s="32">
        <v>25.720000000000002</v>
      </c>
      <c r="BU181" s="32">
        <v>156.71180000000001</v>
      </c>
      <c r="BV181" s="8">
        <f t="shared" si="141"/>
        <v>6.0929937791601869</v>
      </c>
      <c r="BW181" s="8">
        <f t="shared" si="173"/>
        <v>-2.897589074077178E-4</v>
      </c>
      <c r="BX181" s="8">
        <f t="shared" si="174"/>
        <v>-4.627855563121841E-5</v>
      </c>
      <c r="BY181" s="8"/>
      <c r="BZ181" s="32">
        <v>4015.67</v>
      </c>
      <c r="CA181" s="32">
        <v>55.480000000000004</v>
      </c>
      <c r="CB181" s="32">
        <v>136.55029999999999</v>
      </c>
      <c r="CC181" s="8">
        <f t="shared" si="142"/>
        <v>2.4612527036770002</v>
      </c>
      <c r="CD181" s="8">
        <f t="shared" si="175"/>
        <v>-8.4906344742967121</v>
      </c>
      <c r="CE181" s="8">
        <f t="shared" si="176"/>
        <v>-3.4026125292108929</v>
      </c>
      <c r="CF181" s="8"/>
      <c r="CG181" s="32">
        <v>1256.55</v>
      </c>
      <c r="CH181" s="32">
        <v>24.080000000000002</v>
      </c>
      <c r="CI181" s="8">
        <f t="shared" si="143"/>
        <v>3.3039194352159464</v>
      </c>
      <c r="CJ181" s="32">
        <v>79.55838</v>
      </c>
      <c r="CK181" s="8">
        <f t="shared" si="144"/>
        <v>4.9432092426104914E-5</v>
      </c>
      <c r="CL181" s="26">
        <f t="shared" si="145"/>
        <v>4.9055214729643026E-5</v>
      </c>
      <c r="CM181" s="26"/>
      <c r="CN181" s="32">
        <v>4419.8900000000003</v>
      </c>
      <c r="CO181" s="32">
        <v>63.39</v>
      </c>
      <c r="CP181" s="32">
        <v>188.56570000000002</v>
      </c>
      <c r="CQ181" s="8">
        <f t="shared" si="146"/>
        <v>2.9746915917337122</v>
      </c>
      <c r="CR181" s="8">
        <f t="shared" si="177"/>
        <v>0.21725097840504093</v>
      </c>
      <c r="CS181" s="8">
        <f t="shared" si="178"/>
        <v>7.2720309568511388E-2</v>
      </c>
      <c r="CT181" s="8"/>
      <c r="CU181" s="32">
        <v>20527.45</v>
      </c>
      <c r="CV181" s="32">
        <v>12.99</v>
      </c>
      <c r="CW181" s="32">
        <v>66.85575</v>
      </c>
      <c r="CX181" s="8">
        <f t="shared" si="147"/>
        <v>5.1467090069284067</v>
      </c>
      <c r="CY181" s="8">
        <f t="shared" si="179"/>
        <v>-1.9530383194558506E-4</v>
      </c>
      <c r="CZ181" s="8">
        <f t="shared" si="180"/>
        <v>-3.7118644064193518E-5</v>
      </c>
      <c r="DA181" s="8"/>
      <c r="DB181" s="32">
        <v>6452.83</v>
      </c>
      <c r="DC181" s="32">
        <v>25.48</v>
      </c>
      <c r="DD181" s="32">
        <v>187.80020000000002</v>
      </c>
      <c r="DE181" s="8">
        <f t="shared" si="148"/>
        <v>7.3704945054945057</v>
      </c>
      <c r="DF181" s="8">
        <f t="shared" si="181"/>
        <v>-12.478119796408786</v>
      </c>
      <c r="DG181" s="8">
        <f t="shared" si="182"/>
        <v>-1.6523497358490378</v>
      </c>
      <c r="DH181" s="8"/>
      <c r="DI181" s="32">
        <v>3417.9</v>
      </c>
      <c r="DJ181" s="32">
        <v>43.03</v>
      </c>
      <c r="DK181" s="32">
        <v>172.8914</v>
      </c>
      <c r="DL181" s="8">
        <f t="shared" si="149"/>
        <v>4.0179270276551247</v>
      </c>
      <c r="DM181" s="8">
        <f t="shared" si="183"/>
        <v>-0.63369221696916256</v>
      </c>
      <c r="DN181" s="8">
        <f t="shared" si="184"/>
        <v>-0.1566070871559635</v>
      </c>
      <c r="DO181" s="8"/>
      <c r="DP181" s="32">
        <v>22805.86</v>
      </c>
      <c r="DQ181" s="32">
        <v>17.62</v>
      </c>
      <c r="DR181" s="32">
        <v>112.6036</v>
      </c>
      <c r="DS181" s="8">
        <f t="shared" si="150"/>
        <v>6.3906696935300795</v>
      </c>
      <c r="DT181" s="8">
        <f t="shared" si="185"/>
        <v>1.5112106565926429E-4</v>
      </c>
      <c r="DU181" s="8">
        <f t="shared" si="186"/>
        <v>2.2663185385241036E-5</v>
      </c>
      <c r="DV181" s="8"/>
      <c r="DW181" s="32">
        <v>2725.23</v>
      </c>
      <c r="DX181" s="32">
        <v>28.23</v>
      </c>
      <c r="DY181" s="32">
        <v>61.981290000000001</v>
      </c>
      <c r="DZ181" s="8">
        <f t="shared" si="151"/>
        <v>2.1955823591923487</v>
      </c>
      <c r="EA181" s="8">
        <f t="shared" si="187"/>
        <v>7.9791530188538277E-5</v>
      </c>
      <c r="EB181" s="8">
        <f t="shared" si="188"/>
        <v>3.4607211851778175E-5</v>
      </c>
      <c r="EC181" s="8"/>
      <c r="ED181" s="32" t="s">
        <v>1</v>
      </c>
      <c r="EE181" s="32" t="s">
        <v>1</v>
      </c>
      <c r="EF181" s="32" t="e">
        <v>#VALUE!</v>
      </c>
      <c r="EG181" s="8" t="e">
        <f t="shared" si="152"/>
        <v>#VALUE!</v>
      </c>
      <c r="EH181" s="8" t="e">
        <f t="shared" si="189"/>
        <v>#VALUE!</v>
      </c>
      <c r="EI181" s="8" t="e">
        <f t="shared" si="190"/>
        <v>#VALUE!</v>
      </c>
      <c r="EJ181" s="8"/>
      <c r="EK181" s="32">
        <v>1046.3</v>
      </c>
      <c r="EL181" s="32">
        <v>29.312900000000003</v>
      </c>
      <c r="EM181" s="32">
        <v>90.4495</v>
      </c>
      <c r="EN181" s="8">
        <f t="shared" si="153"/>
        <v>3.0856551211241463</v>
      </c>
      <c r="EO181" s="8">
        <f t="shared" si="191"/>
        <v>-4.8020807778852267E-4</v>
      </c>
      <c r="EP181" s="8">
        <f t="shared" si="192"/>
        <v>-1.5209215975175994E-4</v>
      </c>
      <c r="EQ181" s="8"/>
      <c r="ER181" s="33">
        <v>2349.36</v>
      </c>
      <c r="ES181" s="33">
        <v>32.450000000000003</v>
      </c>
      <c r="ET181" s="33">
        <v>40.564050000000002</v>
      </c>
      <c r="EU181" s="1">
        <f t="shared" si="154"/>
        <v>1.2500477657935285</v>
      </c>
      <c r="EV181" s="1">
        <f t="shared" si="193"/>
        <v>-1.4545896834119309E-6</v>
      </c>
      <c r="EW181" s="1">
        <f t="shared" si="194"/>
        <v>-1.1870388099133322E-6</v>
      </c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  <c r="FW181" s="29"/>
      <c r="FX181" s="29"/>
      <c r="FY181" s="29"/>
      <c r="FZ181" s="29"/>
      <c r="GA181" s="29"/>
      <c r="GB181" s="29"/>
      <c r="GC181" s="29"/>
      <c r="GD181" s="29"/>
      <c r="GE181" s="29"/>
      <c r="GF181" s="29"/>
      <c r="GG181" s="29"/>
      <c r="GH181" s="29"/>
      <c r="GI181" s="29"/>
      <c r="GJ181" s="29"/>
      <c r="GK181" s="29"/>
      <c r="GL181" s="29"/>
      <c r="GM181" s="29"/>
      <c r="GN181" s="29"/>
      <c r="GO181" s="29"/>
      <c r="GP181" s="29"/>
      <c r="GQ181" s="29"/>
      <c r="GR181" s="29"/>
      <c r="GS181" s="29"/>
      <c r="GT181" s="29"/>
      <c r="GU181" s="29"/>
      <c r="GV181" s="29"/>
      <c r="GW181" s="29"/>
      <c r="GX181" s="29"/>
      <c r="GY181" s="29"/>
      <c r="GZ181" s="29"/>
      <c r="HA181" s="29"/>
      <c r="HB181" s="29"/>
      <c r="HC181" s="29"/>
      <c r="HD181" s="29"/>
      <c r="HE181" s="29"/>
      <c r="HF181" s="29"/>
      <c r="HG181" s="29"/>
      <c r="HH181" s="29"/>
      <c r="HI181" s="29"/>
      <c r="HJ181" s="29"/>
      <c r="HK181" s="29"/>
      <c r="HL181" s="29"/>
      <c r="HM181" s="29"/>
      <c r="HN181" s="29"/>
      <c r="HO181" s="29"/>
      <c r="HP181" s="29"/>
      <c r="HQ181" s="29"/>
      <c r="HR181" s="29"/>
      <c r="HS181" s="29"/>
      <c r="HT181" s="29"/>
      <c r="HU181" s="29"/>
      <c r="HV181" s="29"/>
      <c r="HW181" s="29"/>
      <c r="HX181" s="29"/>
      <c r="HY181" s="29"/>
      <c r="HZ181" s="29"/>
      <c r="IA181" s="29"/>
      <c r="IB181" s="29"/>
      <c r="IC181" s="29"/>
      <c r="ID181" s="29"/>
      <c r="IE181" s="29"/>
      <c r="IF181" s="29"/>
      <c r="IG181" s="29"/>
      <c r="IH181" s="29"/>
      <c r="II181" s="29"/>
      <c r="IJ181" s="29"/>
      <c r="IK181" s="29"/>
      <c r="IL181" s="29"/>
      <c r="IM181" s="29"/>
      <c r="IN181" s="29"/>
      <c r="IO181" s="29"/>
      <c r="IP181" s="29"/>
      <c r="IQ181" s="29"/>
      <c r="IR181" s="29"/>
      <c r="IS181" s="29"/>
      <c r="IT181" s="29"/>
    </row>
    <row r="182" spans="1:254" s="30" customFormat="1" ht="16.5" x14ac:dyDescent="0.3">
      <c r="A182" s="4">
        <v>38625</v>
      </c>
      <c r="B182" s="1">
        <v>33.67</v>
      </c>
      <c r="C182" s="8">
        <f t="shared" si="132"/>
        <v>10.566156816156814</v>
      </c>
      <c r="D182" s="1">
        <v>355.76249999999999</v>
      </c>
      <c r="E182" s="2">
        <f t="shared" si="195"/>
        <v>46.875614105809703</v>
      </c>
      <c r="F182" s="8">
        <f t="shared" si="155"/>
        <v>1.1655088044550053</v>
      </c>
      <c r="G182" s="26">
        <f t="shared" si="156"/>
        <v>1.1665481999405294</v>
      </c>
      <c r="H182" s="1">
        <v>6080.75</v>
      </c>
      <c r="I182" s="1"/>
      <c r="J182" s="1">
        <v>25.73</v>
      </c>
      <c r="K182" s="8">
        <f t="shared" si="133"/>
        <v>10.644667703070345</v>
      </c>
      <c r="L182" s="1">
        <v>273.88729999999998</v>
      </c>
      <c r="M182" s="2">
        <f t="shared" si="157"/>
        <v>29.224764279069785</v>
      </c>
      <c r="N182" s="8">
        <f t="shared" si="158"/>
        <v>1.8065724283855285</v>
      </c>
      <c r="O182" s="26">
        <f t="shared" si="159"/>
        <v>1.7504465668371267</v>
      </c>
      <c r="P182" s="1">
        <v>30058</v>
      </c>
      <c r="Q182" s="1"/>
      <c r="R182" s="1">
        <v>3622.67</v>
      </c>
      <c r="S182" s="1">
        <v>21.595000000000002</v>
      </c>
      <c r="T182" s="1">
        <v>103.0793</v>
      </c>
      <c r="U182" s="2">
        <f t="shared" si="131"/>
        <v>4.7732947441537386</v>
      </c>
      <c r="V182" s="2">
        <f t="shared" si="160"/>
        <v>-7.3913345456131646E-5</v>
      </c>
      <c r="W182" s="2">
        <f t="shared" si="134"/>
        <v>-1.534090909971475E-5</v>
      </c>
      <c r="X182" s="1"/>
      <c r="Y182" s="31">
        <v>56.71</v>
      </c>
      <c r="Z182" s="1">
        <v>94.09281</v>
      </c>
      <c r="AA182" s="2">
        <f t="shared" si="135"/>
        <v>1.6591925586316345</v>
      </c>
      <c r="AB182" s="2">
        <f t="shared" si="161"/>
        <v>-0.98739982117154956</v>
      </c>
      <c r="AC182" s="2">
        <f t="shared" si="162"/>
        <v>-0.60312988331813777</v>
      </c>
      <c r="AD182" s="1">
        <v>8181.96</v>
      </c>
      <c r="AE182" s="1"/>
      <c r="AF182" s="32">
        <v>1849.33</v>
      </c>
      <c r="AG182" s="32">
        <v>1228.81</v>
      </c>
      <c r="AH182" s="32">
        <v>11082.6</v>
      </c>
      <c r="AI182" s="32"/>
      <c r="AJ182" s="32">
        <v>3601.39</v>
      </c>
      <c r="AK182" s="32">
        <v>29.200000000000003</v>
      </c>
      <c r="AL182" s="32">
        <v>83.657560000000004</v>
      </c>
      <c r="AM182" s="7">
        <f t="shared" si="136"/>
        <v>2.8649849315068492</v>
      </c>
      <c r="AN182" s="7">
        <f t="shared" si="163"/>
        <v>1.2256445609292355E-4</v>
      </c>
      <c r="AO182" s="7">
        <f t="shared" si="164"/>
        <v>4.3861671465528218E-5</v>
      </c>
      <c r="AP182" s="7"/>
      <c r="AQ182" s="32">
        <v>12210.630000000001</v>
      </c>
      <c r="AR182" s="32">
        <v>63.540000000000006</v>
      </c>
      <c r="AS182" s="32">
        <v>395.37090000000001</v>
      </c>
      <c r="AT182" s="32">
        <f t="shared" si="137"/>
        <v>6.2223937677053822</v>
      </c>
      <c r="AU182" s="32">
        <f t="shared" si="165"/>
        <v>-31.978332773848837</v>
      </c>
      <c r="AV182" s="32">
        <f t="shared" si="166"/>
        <v>-5.256861836394048</v>
      </c>
      <c r="AW182" s="32"/>
      <c r="AX182" s="32">
        <v>1634.46</v>
      </c>
      <c r="AY182" s="32">
        <v>7.6586000000000007</v>
      </c>
      <c r="AZ182" s="32">
        <v>44.487110000000001</v>
      </c>
      <c r="BA182" s="8">
        <f t="shared" si="138"/>
        <v>5.8087783668033319</v>
      </c>
      <c r="BB182" s="8">
        <f t="shared" si="167"/>
        <v>1.7230028727344738E-5</v>
      </c>
      <c r="BC182" s="8">
        <f t="shared" si="168"/>
        <v>3.1645418419046223E-6</v>
      </c>
      <c r="BD182" s="8"/>
      <c r="BE182" s="32">
        <v>79497.31</v>
      </c>
      <c r="BF182" s="32">
        <v>43.82</v>
      </c>
      <c r="BG182" s="32">
        <v>182.40930000000003</v>
      </c>
      <c r="BH182" s="8">
        <f t="shared" si="139"/>
        <v>4.1626951163852128</v>
      </c>
      <c r="BI182" s="8">
        <f t="shared" si="169"/>
        <v>-1.1329951196671898E-4</v>
      </c>
      <c r="BJ182" s="8">
        <f t="shared" si="170"/>
        <v>-2.686832739673406E-5</v>
      </c>
      <c r="BK182" s="8"/>
      <c r="BL182" s="32">
        <v>6213.62</v>
      </c>
      <c r="BM182" s="32">
        <v>64.73</v>
      </c>
      <c r="BN182" s="32">
        <v>145.3177</v>
      </c>
      <c r="BO182" s="8">
        <f t="shared" si="140"/>
        <v>2.244982233894639</v>
      </c>
      <c r="BP182" s="8">
        <f t="shared" si="171"/>
        <v>-3.0148494760964049</v>
      </c>
      <c r="BQ182" s="8">
        <f t="shared" si="172"/>
        <v>-1.3720765798045429</v>
      </c>
      <c r="BR182" s="8"/>
      <c r="BS182" s="32">
        <v>62088.340000000004</v>
      </c>
      <c r="BT182" s="32">
        <v>24.650000000000002</v>
      </c>
      <c r="BU182" s="32">
        <v>150.19230000000002</v>
      </c>
      <c r="BV182" s="8">
        <f t="shared" si="141"/>
        <v>6.0929939148073027</v>
      </c>
      <c r="BW182" s="8">
        <f t="shared" si="173"/>
        <v>2.0815327990278966E-5</v>
      </c>
      <c r="BX182" s="8">
        <f t="shared" si="174"/>
        <v>3.3437014144155341E-6</v>
      </c>
      <c r="BY182" s="8"/>
      <c r="BZ182" s="32">
        <v>4303.75</v>
      </c>
      <c r="CA182" s="32">
        <v>59.46</v>
      </c>
      <c r="CB182" s="32">
        <v>141.37539999999998</v>
      </c>
      <c r="CC182" s="8">
        <f t="shared" si="142"/>
        <v>2.3776555667675745</v>
      </c>
      <c r="CD182" s="8">
        <f t="shared" si="175"/>
        <v>-11.61689639677399</v>
      </c>
      <c r="CE182" s="8">
        <f t="shared" si="176"/>
        <v>-4.9706857606344581</v>
      </c>
      <c r="CF182" s="8"/>
      <c r="CG182" s="32">
        <v>1250.81</v>
      </c>
      <c r="CH182" s="32">
        <v>23.970000000000002</v>
      </c>
      <c r="CI182" s="8">
        <f t="shared" si="143"/>
        <v>3.3039190654985395</v>
      </c>
      <c r="CJ182" s="32">
        <v>79.194940000000003</v>
      </c>
      <c r="CK182" s="8">
        <f t="shared" si="144"/>
        <v>8.8824607010540294E-6</v>
      </c>
      <c r="CL182" s="26">
        <f t="shared" si="145"/>
        <v>8.8621262460675254E-6</v>
      </c>
      <c r="CM182" s="26"/>
      <c r="CN182" s="32">
        <v>4412.22</v>
      </c>
      <c r="CO182" s="32">
        <v>63.28</v>
      </c>
      <c r="CP182" s="32">
        <v>188.23839999999998</v>
      </c>
      <c r="CQ182" s="8">
        <f t="shared" si="146"/>
        <v>2.9746902654867253</v>
      </c>
      <c r="CR182" s="8">
        <f t="shared" si="177"/>
        <v>-2.4986765113811231E-4</v>
      </c>
      <c r="CS182" s="8">
        <f t="shared" si="178"/>
        <v>-8.3924909325849839E-5</v>
      </c>
      <c r="CT182" s="8"/>
      <c r="CU182" s="32">
        <v>19595.11</v>
      </c>
      <c r="CV182" s="32">
        <v>12.4</v>
      </c>
      <c r="CW182" s="32">
        <v>63.882570000000001</v>
      </c>
      <c r="CX182" s="8">
        <f t="shared" si="147"/>
        <v>5.1518201612903223</v>
      </c>
      <c r="CY182" s="8">
        <f t="shared" si="179"/>
        <v>0.33411186726875608</v>
      </c>
      <c r="CZ182" s="8">
        <f t="shared" si="180"/>
        <v>6.3378314087757293E-2</v>
      </c>
      <c r="DA182" s="8"/>
      <c r="DB182" s="32">
        <v>6323.67</v>
      </c>
      <c r="DC182" s="32">
        <v>24.970000000000002</v>
      </c>
      <c r="DD182" s="32">
        <v>184.0412</v>
      </c>
      <c r="DE182" s="8">
        <f t="shared" si="148"/>
        <v>7.3704925911093309</v>
      </c>
      <c r="DF182" s="8">
        <f t="shared" si="181"/>
        <v>-3.5592383177368618E-4</v>
      </c>
      <c r="DG182" s="8">
        <f t="shared" si="182"/>
        <v>-4.7802197838731075E-5</v>
      </c>
      <c r="DH182" s="8"/>
      <c r="DI182" s="32">
        <v>3344.03</v>
      </c>
      <c r="DJ182" s="32">
        <v>42.1</v>
      </c>
      <c r="DK182" s="32">
        <v>169.15460000000002</v>
      </c>
      <c r="DL182" s="8">
        <f t="shared" si="149"/>
        <v>4.0179239904988124</v>
      </c>
      <c r="DM182" s="8">
        <f t="shared" si="183"/>
        <v>-5.1942358398556279E-4</v>
      </c>
      <c r="DN182" s="8">
        <f t="shared" si="184"/>
        <v>-1.2786428071942524E-4</v>
      </c>
      <c r="DO182" s="8"/>
      <c r="DP182" s="32">
        <v>23194.16</v>
      </c>
      <c r="DQ182" s="32">
        <v>17.920000000000002</v>
      </c>
      <c r="DR182" s="32">
        <v>112.4426</v>
      </c>
      <c r="DS182" s="8">
        <f t="shared" si="150"/>
        <v>6.2746986607142849</v>
      </c>
      <c r="DT182" s="8">
        <f t="shared" si="185"/>
        <v>-13.049420122634935</v>
      </c>
      <c r="DU182" s="8">
        <f t="shared" si="186"/>
        <v>-2.078200908059022</v>
      </c>
      <c r="DV182" s="8"/>
      <c r="DW182" s="32">
        <v>2626.76</v>
      </c>
      <c r="DX182" s="32">
        <v>27.21</v>
      </c>
      <c r="DY182" s="32">
        <v>59.741750000000003</v>
      </c>
      <c r="DZ182" s="8">
        <f t="shared" si="151"/>
        <v>2.1955806688717385</v>
      </c>
      <c r="EA182" s="8">
        <f t="shared" si="187"/>
        <v>-1.0287548162094548E-4</v>
      </c>
      <c r="EB182" s="8">
        <f t="shared" si="188"/>
        <v>-4.599362380686145E-5</v>
      </c>
      <c r="EC182" s="8"/>
      <c r="ED182" s="32" t="s">
        <v>1</v>
      </c>
      <c r="EE182" s="32" t="s">
        <v>1</v>
      </c>
      <c r="EF182" s="32" t="e">
        <v>#VALUE!</v>
      </c>
      <c r="EG182" s="8" t="e">
        <f t="shared" si="152"/>
        <v>#VALUE!</v>
      </c>
      <c r="EH182" s="8" t="e">
        <f t="shared" si="189"/>
        <v>#VALUE!</v>
      </c>
      <c r="EI182" s="8" t="e">
        <f t="shared" si="190"/>
        <v>#VALUE!</v>
      </c>
      <c r="EJ182" s="8"/>
      <c r="EK182" s="32">
        <v>1045.6600000000001</v>
      </c>
      <c r="EL182" s="32">
        <v>29.295000000000002</v>
      </c>
      <c r="EM182" s="32">
        <v>90.386939999999996</v>
      </c>
      <c r="EN182" s="8">
        <f t="shared" si="153"/>
        <v>3.0854050179211465</v>
      </c>
      <c r="EO182" s="8">
        <f t="shared" si="191"/>
        <v>-2.2613886431539235E-2</v>
      </c>
      <c r="EP182" s="8">
        <f t="shared" si="192"/>
        <v>-7.3267733318825579E-3</v>
      </c>
      <c r="EQ182" s="8"/>
      <c r="ER182" s="33">
        <v>2424.66</v>
      </c>
      <c r="ES182" s="33">
        <v>33.49</v>
      </c>
      <c r="ET182" s="33">
        <v>42.149560000000001</v>
      </c>
      <c r="EU182" s="1">
        <f t="shared" si="154"/>
        <v>1.2585715138847418</v>
      </c>
      <c r="EV182" s="1">
        <f t="shared" si="193"/>
        <v>0.35251498767742889</v>
      </c>
      <c r="EW182" s="1">
        <f t="shared" si="194"/>
        <v>0.28546032357472972</v>
      </c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  <c r="FW182" s="29"/>
      <c r="FX182" s="29"/>
      <c r="FY182" s="29"/>
      <c r="FZ182" s="29"/>
      <c r="GA182" s="29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  <c r="GN182" s="29"/>
      <c r="GO182" s="29"/>
      <c r="GP182" s="29"/>
      <c r="GQ182" s="29"/>
      <c r="GR182" s="29"/>
      <c r="GS182" s="29"/>
      <c r="GT182" s="29"/>
      <c r="GU182" s="29"/>
      <c r="GV182" s="29"/>
      <c r="GW182" s="29"/>
      <c r="GX182" s="29"/>
      <c r="GY182" s="29"/>
      <c r="GZ182" s="29"/>
      <c r="HA182" s="29"/>
      <c r="HB182" s="29"/>
      <c r="HC182" s="29"/>
      <c r="HD182" s="29"/>
      <c r="HE182" s="29"/>
      <c r="HF182" s="29"/>
      <c r="HG182" s="29"/>
      <c r="HH182" s="29"/>
      <c r="HI182" s="29"/>
      <c r="HJ182" s="29"/>
      <c r="HK182" s="29"/>
      <c r="HL182" s="29"/>
      <c r="HM182" s="29"/>
      <c r="HN182" s="29"/>
      <c r="HO182" s="29"/>
      <c r="HP182" s="29"/>
      <c r="HQ182" s="29"/>
      <c r="HR182" s="29"/>
      <c r="HS182" s="29"/>
      <c r="HT182" s="29"/>
      <c r="HU182" s="29"/>
      <c r="HV182" s="29"/>
      <c r="HW182" s="29"/>
      <c r="HX182" s="29"/>
      <c r="HY182" s="29"/>
      <c r="HZ182" s="29"/>
      <c r="IA182" s="29"/>
      <c r="IB182" s="29"/>
      <c r="IC182" s="29"/>
      <c r="ID182" s="29"/>
      <c r="IE182" s="29"/>
      <c r="IF182" s="29"/>
      <c r="IG182" s="29"/>
      <c r="IH182" s="29"/>
      <c r="II182" s="29"/>
      <c r="IJ182" s="29"/>
      <c r="IK182" s="29"/>
      <c r="IL182" s="29"/>
      <c r="IM182" s="29"/>
      <c r="IN182" s="29"/>
      <c r="IO182" s="29"/>
      <c r="IP182" s="29"/>
      <c r="IQ182" s="29"/>
      <c r="IR182" s="29"/>
      <c r="IS182" s="29"/>
      <c r="IT182" s="29"/>
    </row>
    <row r="183" spans="1:254" s="30" customFormat="1" ht="16.5" x14ac:dyDescent="0.3">
      <c r="A183" s="4">
        <v>38656</v>
      </c>
      <c r="B183" s="1">
        <v>33.910000000000004</v>
      </c>
      <c r="C183" s="8">
        <f t="shared" si="132"/>
        <v>10.56615452668829</v>
      </c>
      <c r="D183" s="1">
        <v>358.29829999999998</v>
      </c>
      <c r="E183" s="2">
        <f t="shared" si="195"/>
        <v>47.20971583920538</v>
      </c>
      <c r="F183" s="8">
        <f t="shared" si="155"/>
        <v>7.7361141429239678E-5</v>
      </c>
      <c r="G183" s="26">
        <f t="shared" si="156"/>
        <v>7.7635877629766981E-5</v>
      </c>
      <c r="H183" s="1">
        <v>6124.09</v>
      </c>
      <c r="I183" s="1"/>
      <c r="J183" s="1">
        <v>25.700000000000003</v>
      </c>
      <c r="K183" s="8">
        <f t="shared" si="133"/>
        <v>10.644669260700388</v>
      </c>
      <c r="L183" s="1">
        <v>273.56799999999998</v>
      </c>
      <c r="M183" s="2">
        <f t="shared" si="157"/>
        <v>29.190685897674438</v>
      </c>
      <c r="N183" s="8">
        <f t="shared" si="158"/>
        <v>-4.0054456548688225E-5</v>
      </c>
      <c r="O183" s="26">
        <f t="shared" si="159"/>
        <v>-4.0031092090442311E-5</v>
      </c>
      <c r="P183" s="1">
        <v>30022.95</v>
      </c>
      <c r="Q183" s="1"/>
      <c r="R183" s="1">
        <v>3588.28</v>
      </c>
      <c r="S183" s="1">
        <v>21.39</v>
      </c>
      <c r="T183" s="1">
        <v>101.7808</v>
      </c>
      <c r="U183" s="2">
        <f t="shared" si="131"/>
        <v>4.7583356708742404</v>
      </c>
      <c r="V183" s="2">
        <f t="shared" si="160"/>
        <v>-1.5322586239726637</v>
      </c>
      <c r="W183" s="2">
        <f t="shared" si="134"/>
        <v>-0.31997457744847491</v>
      </c>
      <c r="X183" s="1"/>
      <c r="Y183" s="31">
        <v>59.080000000000005</v>
      </c>
      <c r="Z183" s="1">
        <v>98.025130000000004</v>
      </c>
      <c r="AA183" s="2">
        <f t="shared" si="135"/>
        <v>1.6591931279620853</v>
      </c>
      <c r="AB183" s="2">
        <f t="shared" si="161"/>
        <v>5.4689296691914761E-5</v>
      </c>
      <c r="AC183" s="2">
        <f t="shared" si="162"/>
        <v>3.363604302375478E-5</v>
      </c>
      <c r="AD183" s="1">
        <v>8523.9</v>
      </c>
      <c r="AE183" s="1"/>
      <c r="AF183" s="32">
        <v>1818.5</v>
      </c>
      <c r="AG183" s="32">
        <v>1207.01</v>
      </c>
      <c r="AH183" s="32">
        <v>10905.52</v>
      </c>
      <c r="AI183" s="32"/>
      <c r="AJ183" s="32">
        <v>3458.32</v>
      </c>
      <c r="AK183" s="32">
        <v>28.040000000000003</v>
      </c>
      <c r="AL183" s="32">
        <v>80.334130000000002</v>
      </c>
      <c r="AM183" s="7">
        <f t="shared" si="136"/>
        <v>2.864983238231098</v>
      </c>
      <c r="AN183" s="7">
        <f t="shared" si="163"/>
        <v>-1.3884157603510816E-4</v>
      </c>
      <c r="AO183" s="7">
        <f t="shared" si="164"/>
        <v>-4.7479452056187199E-5</v>
      </c>
      <c r="AP183" s="7"/>
      <c r="AQ183" s="32">
        <v>10788.550000000001</v>
      </c>
      <c r="AR183" s="32">
        <v>56.14</v>
      </c>
      <c r="AS183" s="32">
        <v>349.3252</v>
      </c>
      <c r="AT183" s="32">
        <f t="shared" si="137"/>
        <v>6.2223940149625934</v>
      </c>
      <c r="AU183" s="32">
        <f t="shared" si="165"/>
        <v>9.2065740420156631E-5</v>
      </c>
      <c r="AV183" s="32">
        <f t="shared" si="166"/>
        <v>1.3881019839345754E-5</v>
      </c>
      <c r="AW183" s="32"/>
      <c r="AX183" s="32">
        <v>1755.8</v>
      </c>
      <c r="AY183" s="32">
        <v>8.2271000000000001</v>
      </c>
      <c r="AZ183" s="32">
        <v>47.789830000000002</v>
      </c>
      <c r="BA183" s="8">
        <f t="shared" si="138"/>
        <v>5.8088305721335587</v>
      </c>
      <c r="BB183" s="8">
        <f t="shared" si="167"/>
        <v>2.4086740625075616E-3</v>
      </c>
      <c r="BC183" s="8">
        <f t="shared" si="168"/>
        <v>4.2949847231144034E-4</v>
      </c>
      <c r="BD183" s="8"/>
      <c r="BE183" s="32">
        <v>85828.81</v>
      </c>
      <c r="BF183" s="32">
        <v>47.31</v>
      </c>
      <c r="BG183" s="32">
        <v>196.93710000000002</v>
      </c>
      <c r="BH183" s="8">
        <f t="shared" si="139"/>
        <v>4.1626949904882693</v>
      </c>
      <c r="BI183" s="8">
        <f t="shared" si="169"/>
        <v>-2.3879276150868736E-5</v>
      </c>
      <c r="BJ183" s="8">
        <f t="shared" si="170"/>
        <v>-5.9561844327760127E-6</v>
      </c>
      <c r="BK183" s="8"/>
      <c r="BL183" s="32">
        <v>5478.31</v>
      </c>
      <c r="BM183" s="32">
        <v>57.07</v>
      </c>
      <c r="BN183" s="32">
        <v>128.12110000000001</v>
      </c>
      <c r="BO183" s="8">
        <f t="shared" si="140"/>
        <v>2.2449816015419661</v>
      </c>
      <c r="BP183" s="8">
        <f t="shared" si="171"/>
        <v>-8.6454878026094928E-5</v>
      </c>
      <c r="BQ183" s="8">
        <f t="shared" si="172"/>
        <v>-3.6088367039610603E-5</v>
      </c>
      <c r="BR183" s="8"/>
      <c r="BS183" s="32">
        <v>59191.73</v>
      </c>
      <c r="BT183" s="32">
        <v>23.5</v>
      </c>
      <c r="BU183" s="32">
        <v>141.6814</v>
      </c>
      <c r="BV183" s="8">
        <f t="shared" si="141"/>
        <v>6.0289957446808513</v>
      </c>
      <c r="BW183" s="8">
        <f t="shared" si="173"/>
        <v>-9.3396913540184148</v>
      </c>
      <c r="BX183" s="8">
        <f t="shared" si="174"/>
        <v>-1.5039569979716161</v>
      </c>
      <c r="BY183" s="8"/>
      <c r="BZ183" s="32">
        <v>4072.9700000000003</v>
      </c>
      <c r="CA183" s="32">
        <v>55.99</v>
      </c>
      <c r="CB183" s="32">
        <v>187.6651</v>
      </c>
      <c r="CC183" s="8">
        <f t="shared" si="142"/>
        <v>3.3517610287551345</v>
      </c>
      <c r="CD183" s="8">
        <f t="shared" si="175"/>
        <v>160.26007413255886</v>
      </c>
      <c r="CE183" s="8">
        <f t="shared" si="176"/>
        <v>54.540164816683493</v>
      </c>
      <c r="CF183" s="8"/>
      <c r="CG183" s="32">
        <v>1261.76</v>
      </c>
      <c r="CH183" s="32">
        <v>23.85</v>
      </c>
      <c r="CI183" s="8">
        <f t="shared" si="143"/>
        <v>3.28128427672956</v>
      </c>
      <c r="CJ183" s="32">
        <v>78.258630000000011</v>
      </c>
      <c r="CK183" s="8">
        <f t="shared" si="144"/>
        <v>0.54119779946630009</v>
      </c>
      <c r="CL183" s="26">
        <f t="shared" si="145"/>
        <v>0.53983971214016069</v>
      </c>
      <c r="CM183" s="26"/>
      <c r="CN183" s="32">
        <v>4366.2</v>
      </c>
      <c r="CO183" s="32">
        <v>62.620000000000005</v>
      </c>
      <c r="CP183" s="32">
        <v>186.2901</v>
      </c>
      <c r="CQ183" s="8">
        <f t="shared" si="146"/>
        <v>2.9749297349089745</v>
      </c>
      <c r="CR183" s="8">
        <f t="shared" si="177"/>
        <v>4.4844061755424554E-2</v>
      </c>
      <c r="CS183" s="8">
        <f t="shared" si="178"/>
        <v>1.4995575221248281E-2</v>
      </c>
      <c r="CT183" s="8"/>
      <c r="CU183" s="32">
        <v>20037.580000000002</v>
      </c>
      <c r="CV183" s="32">
        <v>12.680000000000001</v>
      </c>
      <c r="CW183" s="32">
        <v>65.325090000000003</v>
      </c>
      <c r="CX183" s="8">
        <f t="shared" si="147"/>
        <v>5.1518209779179811</v>
      </c>
      <c r="CY183" s="8">
        <f t="shared" si="179"/>
        <v>5.2757274444247625E-5</v>
      </c>
      <c r="CZ183" s="8">
        <f t="shared" si="180"/>
        <v>1.0354838704262903E-5</v>
      </c>
      <c r="DA183" s="8"/>
      <c r="DB183" s="32">
        <v>5505.67</v>
      </c>
      <c r="DC183" s="32">
        <v>21.740000000000002</v>
      </c>
      <c r="DD183" s="32">
        <v>160.2345</v>
      </c>
      <c r="DE183" s="8">
        <f t="shared" si="148"/>
        <v>7.3704921803127865</v>
      </c>
      <c r="DF183" s="8">
        <f t="shared" si="181"/>
        <v>-7.0713633929554966E-5</v>
      </c>
      <c r="DG183" s="8">
        <f t="shared" si="182"/>
        <v>-8.9307168629204625E-6</v>
      </c>
      <c r="DH183" s="8"/>
      <c r="DI183" s="32">
        <v>3474.29</v>
      </c>
      <c r="DJ183" s="32">
        <v>43.74</v>
      </c>
      <c r="DK183" s="32">
        <v>175.66330000000002</v>
      </c>
      <c r="DL183" s="8">
        <f t="shared" si="149"/>
        <v>4.0160791037951533</v>
      </c>
      <c r="DM183" s="8">
        <f t="shared" si="183"/>
        <v>-0.31807497944683022</v>
      </c>
      <c r="DN183" s="8">
        <f t="shared" si="184"/>
        <v>-8.069534441805537E-2</v>
      </c>
      <c r="DO183" s="8"/>
      <c r="DP183" s="32">
        <v>22585.83</v>
      </c>
      <c r="DQ183" s="32">
        <v>17.45</v>
      </c>
      <c r="DR183" s="32">
        <v>109.49340000000001</v>
      </c>
      <c r="DS183" s="8">
        <f t="shared" si="150"/>
        <v>6.2746934097421212</v>
      </c>
      <c r="DT183" s="8">
        <f t="shared" si="185"/>
        <v>-5.8268987906707538E-4</v>
      </c>
      <c r="DU183" s="8">
        <f t="shared" si="186"/>
        <v>-9.1629464260112314E-5</v>
      </c>
      <c r="DV183" s="8"/>
      <c r="DW183" s="32">
        <v>2724.26</v>
      </c>
      <c r="DX183" s="32">
        <v>28.220000000000002</v>
      </c>
      <c r="DY183" s="32">
        <v>61.706690000000002</v>
      </c>
      <c r="DZ183" s="8">
        <f t="shared" si="151"/>
        <v>2.1866296952515945</v>
      </c>
      <c r="EA183" s="8">
        <f t="shared" si="187"/>
        <v>-0.54354089132382533</v>
      </c>
      <c r="EB183" s="8">
        <f t="shared" si="188"/>
        <v>-0.25259647556046572</v>
      </c>
      <c r="EC183" s="8"/>
      <c r="ED183" s="32" t="s">
        <v>1</v>
      </c>
      <c r="EE183" s="32" t="s">
        <v>1</v>
      </c>
      <c r="EF183" s="32" t="e">
        <v>#VALUE!</v>
      </c>
      <c r="EG183" s="8" t="e">
        <f t="shared" si="152"/>
        <v>#VALUE!</v>
      </c>
      <c r="EH183" s="8" t="e">
        <f t="shared" si="189"/>
        <v>#VALUE!</v>
      </c>
      <c r="EI183" s="8" t="e">
        <f t="shared" si="190"/>
        <v>#VALUE!</v>
      </c>
      <c r="EJ183" s="8"/>
      <c r="EK183" s="32">
        <v>1020.91</v>
      </c>
      <c r="EL183" s="32">
        <v>28.237500000000001</v>
      </c>
      <c r="EM183" s="32">
        <v>87.124250000000004</v>
      </c>
      <c r="EN183" s="8">
        <f t="shared" si="153"/>
        <v>3.0854094732182382</v>
      </c>
      <c r="EO183" s="8">
        <f t="shared" si="191"/>
        <v>3.9543254427550501E-4</v>
      </c>
      <c r="EP183" s="8">
        <f t="shared" si="192"/>
        <v>1.2580645162474369E-4</v>
      </c>
      <c r="EQ183" s="8"/>
      <c r="ER183" s="33">
        <v>2287.8200000000002</v>
      </c>
      <c r="ES183" s="33">
        <v>31.6</v>
      </c>
      <c r="ET183" s="33">
        <v>39.770859999999999</v>
      </c>
      <c r="EU183" s="1">
        <f t="shared" si="154"/>
        <v>1.2585715189873417</v>
      </c>
      <c r="EV183" s="1">
        <f t="shared" si="193"/>
        <v>2.0900356337484772E-7</v>
      </c>
      <c r="EW183" s="1">
        <f t="shared" si="194"/>
        <v>1.6124216095647625E-7</v>
      </c>
      <c r="EX183" s="29"/>
      <c r="EY183" s="29"/>
      <c r="EZ183" s="29"/>
      <c r="FA183" s="29"/>
      <c r="FB183" s="29"/>
      <c r="FC183" s="29"/>
      <c r="FD183" s="29"/>
      <c r="FE183" s="29"/>
      <c r="FF183" s="29"/>
      <c r="FG183" s="29"/>
      <c r="FH183" s="29"/>
      <c r="FI183" s="29"/>
      <c r="FJ183" s="29"/>
      <c r="FK183" s="29"/>
      <c r="FL183" s="29"/>
      <c r="FM183" s="29"/>
      <c r="FN183" s="29"/>
      <c r="FO183" s="29"/>
      <c r="FP183" s="29"/>
      <c r="FQ183" s="29"/>
      <c r="FR183" s="29"/>
      <c r="FS183" s="29"/>
      <c r="FT183" s="29"/>
      <c r="FU183" s="29"/>
      <c r="FV183" s="29"/>
      <c r="FW183" s="29"/>
      <c r="FX183" s="29"/>
      <c r="FY183" s="29"/>
      <c r="FZ183" s="29"/>
      <c r="GA183" s="29"/>
      <c r="GB183" s="29"/>
      <c r="GC183" s="29"/>
      <c r="GD183" s="29"/>
      <c r="GE183" s="29"/>
      <c r="GF183" s="29"/>
      <c r="GG183" s="29"/>
      <c r="GH183" s="29"/>
      <c r="GI183" s="29"/>
      <c r="GJ183" s="29"/>
      <c r="GK183" s="29"/>
      <c r="GL183" s="29"/>
      <c r="GM183" s="29"/>
      <c r="GN183" s="29"/>
      <c r="GO183" s="29"/>
      <c r="GP183" s="29"/>
      <c r="GQ183" s="29"/>
      <c r="GR183" s="29"/>
      <c r="GS183" s="29"/>
      <c r="GT183" s="29"/>
      <c r="GU183" s="29"/>
      <c r="GV183" s="29"/>
      <c r="GW183" s="29"/>
      <c r="GX183" s="29"/>
      <c r="GY183" s="29"/>
      <c r="GZ183" s="29"/>
      <c r="HA183" s="29"/>
      <c r="HB183" s="29"/>
      <c r="HC183" s="29"/>
      <c r="HD183" s="29"/>
      <c r="HE183" s="29"/>
      <c r="HF183" s="29"/>
      <c r="HG183" s="29"/>
      <c r="HH183" s="29"/>
      <c r="HI183" s="29"/>
      <c r="HJ183" s="29"/>
      <c r="HK183" s="29"/>
      <c r="HL183" s="29"/>
      <c r="HM183" s="29"/>
      <c r="HN183" s="29"/>
      <c r="HO183" s="29"/>
      <c r="HP183" s="29"/>
      <c r="HQ183" s="29"/>
      <c r="HR183" s="29"/>
      <c r="HS183" s="29"/>
      <c r="HT183" s="29"/>
      <c r="HU183" s="29"/>
      <c r="HV183" s="29"/>
      <c r="HW183" s="29"/>
      <c r="HX183" s="29"/>
      <c r="HY183" s="29"/>
      <c r="HZ183" s="29"/>
      <c r="IA183" s="29"/>
      <c r="IB183" s="29"/>
      <c r="IC183" s="29"/>
      <c r="ID183" s="29"/>
      <c r="IE183" s="29"/>
      <c r="IF183" s="29"/>
      <c r="IG183" s="29"/>
      <c r="IH183" s="29"/>
      <c r="II183" s="29"/>
      <c r="IJ183" s="29"/>
      <c r="IK183" s="29"/>
      <c r="IL183" s="29"/>
      <c r="IM183" s="29"/>
      <c r="IN183" s="29"/>
      <c r="IO183" s="29"/>
      <c r="IP183" s="29"/>
      <c r="IQ183" s="29"/>
      <c r="IR183" s="29"/>
      <c r="IS183" s="29"/>
      <c r="IT183" s="29"/>
    </row>
    <row r="184" spans="1:254" s="30" customFormat="1" ht="16.5" x14ac:dyDescent="0.3">
      <c r="A184" s="4">
        <v>38686</v>
      </c>
      <c r="B184" s="1">
        <v>35.72</v>
      </c>
      <c r="C184" s="8">
        <f t="shared" si="132"/>
        <v>10.566153415453527</v>
      </c>
      <c r="D184" s="1">
        <v>377.423</v>
      </c>
      <c r="E184" s="2">
        <f t="shared" si="195"/>
        <v>49.729586042536724</v>
      </c>
      <c r="F184" s="8">
        <f t="shared" si="155"/>
        <v>3.8687638269454539E-5</v>
      </c>
      <c r="G184" s="26">
        <f t="shared" si="156"/>
        <v>3.969330570541274E-5</v>
      </c>
      <c r="H184" s="1">
        <v>6450.97</v>
      </c>
      <c r="I184" s="1"/>
      <c r="J184" s="1">
        <v>27.68</v>
      </c>
      <c r="K184" s="8">
        <f t="shared" si="133"/>
        <v>10.644667630057805</v>
      </c>
      <c r="L184" s="1">
        <v>294.64440000000002</v>
      </c>
      <c r="M184" s="2">
        <f t="shared" si="157"/>
        <v>31.531078292093046</v>
      </c>
      <c r="N184" s="8">
        <f t="shared" si="158"/>
        <v>4.352185053331681E-5</v>
      </c>
      <c r="O184" s="26">
        <f t="shared" si="159"/>
        <v>4.5136186720640126E-5</v>
      </c>
      <c r="P184" s="1">
        <v>32430.07</v>
      </c>
      <c r="Q184" s="1"/>
      <c r="R184" s="1">
        <v>3604.02</v>
      </c>
      <c r="S184" s="1">
        <v>21.345000000000002</v>
      </c>
      <c r="T184" s="1">
        <v>101.5667</v>
      </c>
      <c r="U184" s="2">
        <f t="shared" si="131"/>
        <v>4.7583368470367757</v>
      </c>
      <c r="V184" s="2">
        <f t="shared" si="160"/>
        <v>1.1958485558013598E-4</v>
      </c>
      <c r="W184" s="2">
        <f t="shared" si="134"/>
        <v>2.5105189331797728E-5</v>
      </c>
      <c r="X184" s="1"/>
      <c r="Y184" s="31">
        <v>59.2</v>
      </c>
      <c r="Z184" s="1">
        <v>98.224249999999998</v>
      </c>
      <c r="AA184" s="2">
        <f t="shared" si="135"/>
        <v>1.6591934121621621</v>
      </c>
      <c r="AB184" s="2">
        <f t="shared" si="161"/>
        <v>2.7887044434517707E-5</v>
      </c>
      <c r="AC184" s="2">
        <f t="shared" si="162"/>
        <v>1.6824644558321999E-5</v>
      </c>
      <c r="AD184" s="1">
        <v>8541.2100000000009</v>
      </c>
      <c r="AE184" s="1"/>
      <c r="AF184" s="32">
        <v>1887.28</v>
      </c>
      <c r="AG184" s="32">
        <v>1249.48</v>
      </c>
      <c r="AH184" s="32">
        <v>11297.59</v>
      </c>
      <c r="AI184" s="32"/>
      <c r="AJ184" s="32">
        <v>3659.35</v>
      </c>
      <c r="AK184" s="32">
        <v>29.67</v>
      </c>
      <c r="AL184" s="32">
        <v>84.193060000000003</v>
      </c>
      <c r="AM184" s="7">
        <f t="shared" si="136"/>
        <v>2.8376494775867878</v>
      </c>
      <c r="AN184" s="7">
        <f t="shared" si="163"/>
        <v>-2.2485734154704784</v>
      </c>
      <c r="AO184" s="7">
        <f t="shared" si="164"/>
        <v>-0.81099267831668786</v>
      </c>
      <c r="AP184" s="7"/>
      <c r="AQ184" s="32">
        <v>11208.130000000001</v>
      </c>
      <c r="AR184" s="32">
        <v>58.03</v>
      </c>
      <c r="AS184" s="32">
        <v>361.08550000000002</v>
      </c>
      <c r="AT184" s="32">
        <f t="shared" si="137"/>
        <v>6.2223935895226612</v>
      </c>
      <c r="AU184" s="32">
        <f t="shared" si="165"/>
        <v>-1.5111854001126181E-4</v>
      </c>
      <c r="AV184" s="32">
        <f t="shared" si="166"/>
        <v>-2.4688279296469773E-5</v>
      </c>
      <c r="AW184" s="32"/>
      <c r="AX184" s="32">
        <v>2067.6999999999998</v>
      </c>
      <c r="AY184" s="32">
        <v>9.688600000000001</v>
      </c>
      <c r="AZ184" s="32">
        <v>57.156480000000002</v>
      </c>
      <c r="BA184" s="8">
        <f t="shared" si="138"/>
        <v>5.8993538798175171</v>
      </c>
      <c r="BB184" s="8">
        <f t="shared" si="167"/>
        <v>4.7500435552130424</v>
      </c>
      <c r="BC184" s="8">
        <f t="shared" si="168"/>
        <v>0.877044118826797</v>
      </c>
      <c r="BD184" s="8"/>
      <c r="BE184" s="32">
        <v>88096.5</v>
      </c>
      <c r="BF184" s="32">
        <v>48.56</v>
      </c>
      <c r="BG184" s="32">
        <v>202.179</v>
      </c>
      <c r="BH184" s="8">
        <f t="shared" si="139"/>
        <v>4.1634884678747941</v>
      </c>
      <c r="BI184" s="8">
        <f t="shared" si="169"/>
        <v>0.15834479997398518</v>
      </c>
      <c r="BJ184" s="8">
        <f t="shared" si="170"/>
        <v>3.853126188963607E-2</v>
      </c>
      <c r="BK184" s="8"/>
      <c r="BL184" s="32">
        <v>5544.67</v>
      </c>
      <c r="BM184" s="32">
        <v>57.31</v>
      </c>
      <c r="BN184" s="32">
        <v>128.65990000000002</v>
      </c>
      <c r="BO184" s="8">
        <f t="shared" si="140"/>
        <v>2.2449816785901242</v>
      </c>
      <c r="BP184" s="8">
        <f t="shared" si="171"/>
        <v>9.8922515394379599E-6</v>
      </c>
      <c r="BQ184" s="8">
        <f t="shared" si="172"/>
        <v>4.4156299354725093E-6</v>
      </c>
      <c r="BR184" s="8"/>
      <c r="BS184" s="32">
        <v>67426.5</v>
      </c>
      <c r="BT184" s="32">
        <v>26.68</v>
      </c>
      <c r="BU184" s="32">
        <v>160.8536</v>
      </c>
      <c r="BV184" s="8">
        <f t="shared" si="141"/>
        <v>6.0289955022488755</v>
      </c>
      <c r="BW184" s="8">
        <f t="shared" si="173"/>
        <v>-3.6672078903505763E-5</v>
      </c>
      <c r="BX184" s="8">
        <f t="shared" si="174"/>
        <v>-6.4680851075138435E-6</v>
      </c>
      <c r="BY184" s="8"/>
      <c r="BZ184" s="32">
        <v>4160.26</v>
      </c>
      <c r="CA184" s="32">
        <v>57.190000000000005</v>
      </c>
      <c r="CB184" s="32">
        <v>191.68720000000002</v>
      </c>
      <c r="CC184" s="8">
        <f t="shared" si="142"/>
        <v>3.3517607973421928</v>
      </c>
      <c r="CD184" s="8">
        <f t="shared" si="175"/>
        <v>-4.3893515841458552E-5</v>
      </c>
      <c r="CE184" s="8">
        <f t="shared" si="176"/>
        <v>-1.3234506150539005E-5</v>
      </c>
      <c r="CF184" s="8"/>
      <c r="CG184" s="32">
        <v>1317.84</v>
      </c>
      <c r="CH184" s="32">
        <v>24.91</v>
      </c>
      <c r="CI184" s="8">
        <f t="shared" si="143"/>
        <v>3.9444953833801684</v>
      </c>
      <c r="CJ184" s="32">
        <v>98.257379999999998</v>
      </c>
      <c r="CK184" s="8">
        <f t="shared" si="144"/>
        <v>-16.169086780141832</v>
      </c>
      <c r="CL184" s="26">
        <f t="shared" si="145"/>
        <v>-16.520588666666665</v>
      </c>
      <c r="CM184" s="26"/>
      <c r="CN184" s="32">
        <v>4328.26</v>
      </c>
      <c r="CO184" s="32">
        <v>61.75</v>
      </c>
      <c r="CP184" s="32">
        <v>183.70189999999999</v>
      </c>
      <c r="CQ184" s="8">
        <f t="shared" si="146"/>
        <v>2.9749295546558705</v>
      </c>
      <c r="CR184" s="8">
        <f t="shared" si="177"/>
        <v>-3.3346103227305686E-5</v>
      </c>
      <c r="CS184" s="8">
        <f t="shared" si="178"/>
        <v>-1.1130629186340002E-5</v>
      </c>
      <c r="CT184" s="8"/>
      <c r="CU184" s="32">
        <v>19911.16</v>
      </c>
      <c r="CV184" s="32">
        <v>12.600000000000001</v>
      </c>
      <c r="CW184" s="32">
        <v>64.912959999999998</v>
      </c>
      <c r="CX184" s="8">
        <f t="shared" si="147"/>
        <v>5.1518222222222212</v>
      </c>
      <c r="CY184" s="8">
        <f t="shared" si="179"/>
        <v>8.1027878917956544E-5</v>
      </c>
      <c r="CZ184" s="8">
        <f t="shared" si="180"/>
        <v>1.5678233431182242E-5</v>
      </c>
      <c r="DA184" s="8"/>
      <c r="DB184" s="32">
        <v>5415.4800000000005</v>
      </c>
      <c r="DC184" s="32">
        <v>21.2</v>
      </c>
      <c r="DD184" s="32">
        <v>156.27350000000001</v>
      </c>
      <c r="DE184" s="8">
        <f t="shared" si="148"/>
        <v>7.3713915094339635</v>
      </c>
      <c r="DF184" s="8">
        <f t="shared" si="181"/>
        <v>0.1423224307427389</v>
      </c>
      <c r="DG184" s="8">
        <f t="shared" si="182"/>
        <v>1.9065777368946879E-2</v>
      </c>
      <c r="DH184" s="8"/>
      <c r="DI184" s="32">
        <v>3684.79</v>
      </c>
      <c r="DJ184" s="32">
        <v>45.89</v>
      </c>
      <c r="DK184" s="32">
        <v>184.29780000000002</v>
      </c>
      <c r="DL184" s="8">
        <f t="shared" si="149"/>
        <v>4.016077576814121</v>
      </c>
      <c r="DM184" s="8">
        <f t="shared" si="183"/>
        <v>-2.7482688603020048E-4</v>
      </c>
      <c r="DN184" s="8">
        <f t="shared" si="184"/>
        <v>-7.0073159564643106E-5</v>
      </c>
      <c r="DO184" s="8"/>
      <c r="DP184" s="32">
        <v>22702.32</v>
      </c>
      <c r="DQ184" s="32">
        <v>17.54</v>
      </c>
      <c r="DR184" s="32">
        <v>107.7402</v>
      </c>
      <c r="DS184" s="8">
        <f t="shared" si="150"/>
        <v>6.1425427594070703</v>
      </c>
      <c r="DT184" s="8">
        <f t="shared" si="185"/>
        <v>-14.35378075731216</v>
      </c>
      <c r="DU184" s="8">
        <f t="shared" si="186"/>
        <v>-2.3179224068767867</v>
      </c>
      <c r="DV184" s="8"/>
      <c r="DW184" s="32">
        <v>2874.86</v>
      </c>
      <c r="DX184" s="32">
        <v>29.400000000000002</v>
      </c>
      <c r="DY184" s="32">
        <v>64.286959999999993</v>
      </c>
      <c r="DZ184" s="8">
        <f t="shared" si="151"/>
        <v>2.1866312925170064</v>
      </c>
      <c r="EA184" s="8">
        <f t="shared" si="187"/>
        <v>1.0062264963419067E-4</v>
      </c>
      <c r="EB184" s="8">
        <f t="shared" si="188"/>
        <v>4.6959603106078163E-5</v>
      </c>
      <c r="EC184" s="8"/>
      <c r="ED184" s="32" t="s">
        <v>1</v>
      </c>
      <c r="EE184" s="32" t="s">
        <v>1</v>
      </c>
      <c r="EF184" s="32" t="e">
        <v>#VALUE!</v>
      </c>
      <c r="EG184" s="8" t="e">
        <f t="shared" si="152"/>
        <v>#VALUE!</v>
      </c>
      <c r="EH184" s="8" t="e">
        <f t="shared" si="189"/>
        <v>#VALUE!</v>
      </c>
      <c r="EI184" s="8" t="e">
        <f t="shared" si="190"/>
        <v>#VALUE!</v>
      </c>
      <c r="EJ184" s="8"/>
      <c r="EK184" s="32">
        <v>1036.1400000000001</v>
      </c>
      <c r="EL184" s="32">
        <v>28.6587</v>
      </c>
      <c r="EM184" s="32">
        <v>88.423810000000003</v>
      </c>
      <c r="EN184" s="8">
        <f t="shared" si="153"/>
        <v>3.0854089683063086</v>
      </c>
      <c r="EO184" s="8">
        <f t="shared" si="191"/>
        <v>-4.4318154856039482E-5</v>
      </c>
      <c r="EP184" s="8">
        <f t="shared" si="192"/>
        <v>-1.4470119520382241E-5</v>
      </c>
      <c r="EQ184" s="8"/>
      <c r="ER184" s="33">
        <v>2500.14</v>
      </c>
      <c r="ES184" s="33">
        <v>33.85</v>
      </c>
      <c r="ET184" s="33">
        <v>42.602650000000004</v>
      </c>
      <c r="EU184" s="1">
        <f t="shared" si="154"/>
        <v>1.2585716395864106</v>
      </c>
      <c r="EV184" s="1">
        <f t="shared" si="193"/>
        <v>4.967084306213979E-6</v>
      </c>
      <c r="EW184" s="1">
        <f t="shared" si="194"/>
        <v>4.0822784885818919E-6</v>
      </c>
      <c r="EX184" s="29"/>
      <c r="EY184" s="29"/>
      <c r="EZ184" s="29"/>
      <c r="FA184" s="29"/>
      <c r="FB184" s="29"/>
      <c r="FC184" s="29"/>
      <c r="FD184" s="29"/>
      <c r="FE184" s="29"/>
      <c r="FF184" s="29"/>
      <c r="FG184" s="29"/>
      <c r="FH184" s="29"/>
      <c r="FI184" s="29"/>
      <c r="FJ184" s="29"/>
      <c r="FK184" s="29"/>
      <c r="FL184" s="29"/>
      <c r="FM184" s="29"/>
      <c r="FN184" s="29"/>
      <c r="FO184" s="29"/>
      <c r="FP184" s="29"/>
      <c r="FQ184" s="29"/>
      <c r="FR184" s="29"/>
      <c r="FS184" s="29"/>
      <c r="FT184" s="29"/>
      <c r="FU184" s="29"/>
      <c r="FV184" s="29"/>
      <c r="FW184" s="29"/>
      <c r="FX184" s="29"/>
      <c r="FY184" s="29"/>
      <c r="FZ184" s="29"/>
      <c r="GA184" s="29"/>
      <c r="GB184" s="29"/>
      <c r="GC184" s="29"/>
      <c r="GD184" s="29"/>
      <c r="GE184" s="29"/>
      <c r="GF184" s="29"/>
      <c r="GG184" s="29"/>
      <c r="GH184" s="29"/>
      <c r="GI184" s="29"/>
      <c r="GJ184" s="29"/>
      <c r="GK184" s="29"/>
      <c r="GL184" s="29"/>
      <c r="GM184" s="29"/>
      <c r="GN184" s="29"/>
      <c r="GO184" s="29"/>
      <c r="GP184" s="29"/>
      <c r="GQ184" s="29"/>
      <c r="GR184" s="29"/>
      <c r="GS184" s="29"/>
      <c r="GT184" s="29"/>
      <c r="GU184" s="29"/>
      <c r="GV184" s="29"/>
      <c r="GW184" s="29"/>
      <c r="GX184" s="29"/>
      <c r="GY184" s="29"/>
      <c r="GZ184" s="29"/>
      <c r="HA184" s="29"/>
      <c r="HB184" s="29"/>
      <c r="HC184" s="29"/>
      <c r="HD184" s="29"/>
      <c r="HE184" s="29"/>
      <c r="HF184" s="29"/>
      <c r="HG184" s="29"/>
      <c r="HH184" s="29"/>
      <c r="HI184" s="29"/>
      <c r="HJ184" s="29"/>
      <c r="HK184" s="29"/>
      <c r="HL184" s="29"/>
      <c r="HM184" s="29"/>
      <c r="HN184" s="29"/>
      <c r="HO184" s="29"/>
      <c r="HP184" s="29"/>
      <c r="HQ184" s="29"/>
      <c r="HR184" s="29"/>
      <c r="HS184" s="29"/>
      <c r="HT184" s="29"/>
      <c r="HU184" s="29"/>
      <c r="HV184" s="29"/>
      <c r="HW184" s="29"/>
      <c r="HX184" s="29"/>
      <c r="HY184" s="29"/>
      <c r="HZ184" s="29"/>
      <c r="IA184" s="29"/>
      <c r="IB184" s="29"/>
      <c r="IC184" s="29"/>
      <c r="ID184" s="29"/>
      <c r="IE184" s="29"/>
      <c r="IF184" s="29"/>
      <c r="IG184" s="29"/>
      <c r="IH184" s="29"/>
      <c r="II184" s="29"/>
      <c r="IJ184" s="29"/>
      <c r="IK184" s="29"/>
      <c r="IL184" s="29"/>
      <c r="IM184" s="29"/>
      <c r="IN184" s="29"/>
      <c r="IO184" s="29"/>
      <c r="IP184" s="29"/>
      <c r="IQ184" s="29"/>
      <c r="IR184" s="29"/>
      <c r="IS184" s="29"/>
      <c r="IT184" s="29"/>
    </row>
    <row r="185" spans="1:254" s="30" customFormat="1" ht="16.5" x14ac:dyDescent="0.3">
      <c r="A185" s="4">
        <v>38716</v>
      </c>
      <c r="B185" s="1">
        <v>35.050000000000004</v>
      </c>
      <c r="C185" s="8">
        <f t="shared" si="132"/>
        <v>10.566154065620541</v>
      </c>
      <c r="D185" s="1">
        <v>370.34370000000001</v>
      </c>
      <c r="E185" s="2">
        <f t="shared" si="195"/>
        <v>49.141246303432929</v>
      </c>
      <c r="F185" s="8">
        <f t="shared" si="155"/>
        <v>-2.3006159774840998E-5</v>
      </c>
      <c r="G185" s="26">
        <f t="shared" si="156"/>
        <v>-2.2788353812863704E-5</v>
      </c>
      <c r="H185" s="1">
        <v>6374.6500000000005</v>
      </c>
      <c r="I185" s="1"/>
      <c r="J185" s="1">
        <v>26.150000000000002</v>
      </c>
      <c r="K185" s="8">
        <f t="shared" si="133"/>
        <v>10.644669216061184</v>
      </c>
      <c r="L185" s="1">
        <v>278.35809999999998</v>
      </c>
      <c r="M185" s="2">
        <f t="shared" si="157"/>
        <v>29.788209722790718</v>
      </c>
      <c r="N185" s="8">
        <f t="shared" si="158"/>
        <v>-4.2687280929811775E-5</v>
      </c>
      <c r="O185" s="26">
        <f t="shared" si="159"/>
        <v>-4.1473988364515435E-5</v>
      </c>
      <c r="P185" s="1">
        <v>30637.510000000002</v>
      </c>
      <c r="Q185" s="1"/>
      <c r="R185" s="1">
        <v>3403.09</v>
      </c>
      <c r="S185" s="1">
        <v>20.155000000000001</v>
      </c>
      <c r="T185" s="1">
        <v>95.904309999999995</v>
      </c>
      <c r="U185" s="2">
        <f t="shared" si="131"/>
        <v>4.7583383775738026</v>
      </c>
      <c r="V185" s="2">
        <f t="shared" si="160"/>
        <v>1.5111834627165295E-4</v>
      </c>
      <c r="W185" s="2">
        <f t="shared" si="134"/>
        <v>3.084797376207149E-5</v>
      </c>
      <c r="X185" s="1"/>
      <c r="Y185" s="31">
        <v>59.080000000000005</v>
      </c>
      <c r="Z185" s="1">
        <v>98.025130000000004</v>
      </c>
      <c r="AA185" s="2">
        <f t="shared" si="135"/>
        <v>1.6591931279620853</v>
      </c>
      <c r="AB185" s="2">
        <f t="shared" si="161"/>
        <v>-2.7887044434517707E-5</v>
      </c>
      <c r="AC185" s="2">
        <f t="shared" si="162"/>
        <v>-1.6790540541544718E-5</v>
      </c>
      <c r="AD185" s="1">
        <v>8561.32</v>
      </c>
      <c r="AE185" s="1"/>
      <c r="AF185" s="32">
        <v>1887.94</v>
      </c>
      <c r="AG185" s="32">
        <v>1248.29</v>
      </c>
      <c r="AH185" s="32">
        <v>11258.05</v>
      </c>
      <c r="AI185" s="32"/>
      <c r="AJ185" s="32">
        <v>3540.51</v>
      </c>
      <c r="AK185" s="32">
        <v>28.630000000000003</v>
      </c>
      <c r="AL185" s="32">
        <v>81.24194</v>
      </c>
      <c r="AM185" s="7">
        <f t="shared" si="136"/>
        <v>2.837650716032134</v>
      </c>
      <c r="AN185" s="7">
        <f t="shared" si="163"/>
        <v>1.0244110293045061E-4</v>
      </c>
      <c r="AO185" s="7">
        <f t="shared" si="164"/>
        <v>3.5456690258062196E-5</v>
      </c>
      <c r="AP185" s="7"/>
      <c r="AQ185" s="32">
        <v>10848.880000000001</v>
      </c>
      <c r="AR185" s="32">
        <v>56.17</v>
      </c>
      <c r="AS185" s="32">
        <v>349.51190000000003</v>
      </c>
      <c r="AT185" s="32">
        <f t="shared" si="137"/>
        <v>6.2223945166458963</v>
      </c>
      <c r="AU185" s="32">
        <f t="shared" si="165"/>
        <v>3.2940568016112947E-4</v>
      </c>
      <c r="AV185" s="32">
        <f t="shared" si="166"/>
        <v>5.2076512165655231E-5</v>
      </c>
      <c r="AW185" s="32"/>
      <c r="AX185" s="32">
        <v>2191.7800000000002</v>
      </c>
      <c r="AY185" s="32">
        <v>10.270000000000001</v>
      </c>
      <c r="AZ185" s="32">
        <v>60.586550000000003</v>
      </c>
      <c r="BA185" s="8">
        <f t="shared" si="138"/>
        <v>5.8993719571567667</v>
      </c>
      <c r="BB185" s="8">
        <f t="shared" si="167"/>
        <v>1.0642403487883582E-3</v>
      </c>
      <c r="BC185" s="8">
        <f t="shared" si="168"/>
        <v>1.8565427409322766E-4</v>
      </c>
      <c r="BD185" s="8"/>
      <c r="BE185" s="32">
        <v>85160.75</v>
      </c>
      <c r="BF185" s="32">
        <v>46.800000000000004</v>
      </c>
      <c r="BG185" s="32">
        <v>194.85120000000001</v>
      </c>
      <c r="BH185" s="8">
        <f t="shared" si="139"/>
        <v>4.1634871794871788</v>
      </c>
      <c r="BI185" s="8">
        <f t="shared" si="169"/>
        <v>-2.5576439628237824E-4</v>
      </c>
      <c r="BJ185" s="8">
        <f t="shared" si="170"/>
        <v>-6.0296540371318486E-5</v>
      </c>
      <c r="BK185" s="8"/>
      <c r="BL185" s="32">
        <v>5492.43</v>
      </c>
      <c r="BM185" s="32">
        <v>56.77</v>
      </c>
      <c r="BN185" s="32">
        <v>127.44760000000001</v>
      </c>
      <c r="BO185" s="8">
        <f t="shared" si="140"/>
        <v>2.2449815043156596</v>
      </c>
      <c r="BP185" s="8">
        <f t="shared" si="171"/>
        <v>-2.2316498726027701E-5</v>
      </c>
      <c r="BQ185" s="8">
        <f t="shared" si="172"/>
        <v>-9.8935613501716091E-6</v>
      </c>
      <c r="BR185" s="8"/>
      <c r="BS185" s="32">
        <v>63079.69</v>
      </c>
      <c r="BT185" s="32">
        <v>24.96</v>
      </c>
      <c r="BU185" s="32">
        <v>150.48380000000003</v>
      </c>
      <c r="BV185" s="8">
        <f t="shared" si="141"/>
        <v>6.028998397435898</v>
      </c>
      <c r="BW185" s="8">
        <f t="shared" si="173"/>
        <v>4.5069000005985355E-4</v>
      </c>
      <c r="BX185" s="8">
        <f t="shared" si="174"/>
        <v>7.2263868091226868E-5</v>
      </c>
      <c r="BY185" s="8"/>
      <c r="BZ185" s="32">
        <v>4210.45</v>
      </c>
      <c r="CA185" s="32">
        <v>57.88</v>
      </c>
      <c r="CB185" s="32">
        <v>193.9999</v>
      </c>
      <c r="CC185" s="8">
        <f t="shared" si="142"/>
        <v>3.3517605390463023</v>
      </c>
      <c r="CD185" s="8">
        <f t="shared" si="175"/>
        <v>-4.9810696465561973E-5</v>
      </c>
      <c r="CE185" s="8">
        <f t="shared" si="176"/>
        <v>-1.4950166140170751E-5</v>
      </c>
      <c r="CF185" s="8"/>
      <c r="CG185" s="32">
        <v>1295.6200000000001</v>
      </c>
      <c r="CH185" s="32">
        <v>24.490000000000002</v>
      </c>
      <c r="CI185" s="8">
        <f t="shared" si="143"/>
        <v>3.9444953042057982</v>
      </c>
      <c r="CJ185" s="32">
        <v>96.60069</v>
      </c>
      <c r="CK185" s="8">
        <f t="shared" si="144"/>
        <v>1.9556069432269399E-6</v>
      </c>
      <c r="CL185" s="26">
        <f t="shared" si="145"/>
        <v>1.9389803354030732E-6</v>
      </c>
      <c r="CM185" s="26"/>
      <c r="CN185" s="32">
        <v>4212.6099999999997</v>
      </c>
      <c r="CO185" s="32">
        <v>60.1</v>
      </c>
      <c r="CP185" s="32">
        <v>178.79320000000001</v>
      </c>
      <c r="CQ185" s="8">
        <f t="shared" si="146"/>
        <v>2.9749284525790349</v>
      </c>
      <c r="CR185" s="8">
        <f t="shared" si="177"/>
        <v>-1.9974872635854541E-4</v>
      </c>
      <c r="CS185" s="8">
        <f t="shared" si="178"/>
        <v>-6.623481780287932E-5</v>
      </c>
      <c r="CT185" s="8"/>
      <c r="CU185" s="32">
        <v>19294.86</v>
      </c>
      <c r="CV185" s="32">
        <v>12.21</v>
      </c>
      <c r="CW185" s="32">
        <v>63.028300000000002</v>
      </c>
      <c r="CX185" s="8">
        <f t="shared" si="147"/>
        <v>5.1620229320229321</v>
      </c>
      <c r="CY185" s="8">
        <f t="shared" si="179"/>
        <v>0.65254583239864827</v>
      </c>
      <c r="CZ185" s="8">
        <f t="shared" si="180"/>
        <v>0.12455066666667003</v>
      </c>
      <c r="DA185" s="8"/>
      <c r="DB185" s="32">
        <v>5957.02</v>
      </c>
      <c r="DC185" s="32">
        <v>23.32</v>
      </c>
      <c r="DD185" s="32">
        <v>171.9008</v>
      </c>
      <c r="DE185" s="8">
        <f t="shared" si="148"/>
        <v>7.3713893653516296</v>
      </c>
      <c r="DF185" s="8">
        <f t="shared" si="181"/>
        <v>-3.5181635953486447E-4</v>
      </c>
      <c r="DG185" s="8">
        <f t="shared" si="182"/>
        <v>-5.0000000024752467E-5</v>
      </c>
      <c r="DH185" s="8"/>
      <c r="DI185" s="32">
        <v>3705.66</v>
      </c>
      <c r="DJ185" s="32">
        <v>46.150000000000006</v>
      </c>
      <c r="DK185" s="32">
        <v>185.34200000000001</v>
      </c>
      <c r="DL185" s="8">
        <f t="shared" si="149"/>
        <v>4.0160780065005417</v>
      </c>
      <c r="DM185" s="8">
        <f t="shared" si="183"/>
        <v>7.941460129894821E-5</v>
      </c>
      <c r="DN185" s="8">
        <f t="shared" si="184"/>
        <v>1.9830028299416824E-5</v>
      </c>
      <c r="DO185" s="8"/>
      <c r="DP185" s="32">
        <v>22158.7</v>
      </c>
      <c r="DQ185" s="32">
        <v>17.12</v>
      </c>
      <c r="DR185" s="32">
        <v>105.16030000000001</v>
      </c>
      <c r="DS185" s="8">
        <f t="shared" si="150"/>
        <v>6.1425408878504673</v>
      </c>
      <c r="DT185" s="8">
        <f t="shared" si="185"/>
        <v>-1.9922766828148867E-4</v>
      </c>
      <c r="DU185" s="8">
        <f t="shared" si="186"/>
        <v>-3.2041049032205393E-5</v>
      </c>
      <c r="DV185" s="8"/>
      <c r="DW185" s="32">
        <v>3110.52</v>
      </c>
      <c r="DX185" s="32">
        <v>31.810000000000002</v>
      </c>
      <c r="DY185" s="32">
        <v>69.556749999999994</v>
      </c>
      <c r="DZ185" s="8">
        <f t="shared" si="151"/>
        <v>2.18663156240176</v>
      </c>
      <c r="EA185" s="8">
        <f t="shared" si="187"/>
        <v>1.8061188350905194E-5</v>
      </c>
      <c r="EB185" s="8">
        <f t="shared" si="188"/>
        <v>8.5850340107995748E-6</v>
      </c>
      <c r="EC185" s="8"/>
      <c r="ED185" s="32" t="s">
        <v>1</v>
      </c>
      <c r="EE185" s="32" t="s">
        <v>1</v>
      </c>
      <c r="EF185" s="32" t="e">
        <v>#VALUE!</v>
      </c>
      <c r="EG185" s="8" t="e">
        <f t="shared" si="152"/>
        <v>#VALUE!</v>
      </c>
      <c r="EH185" s="8" t="e">
        <f t="shared" si="189"/>
        <v>#VALUE!</v>
      </c>
      <c r="EI185" s="8" t="e">
        <f t="shared" si="190"/>
        <v>#VALUE!</v>
      </c>
      <c r="EJ185" s="8"/>
      <c r="EK185" s="32">
        <v>975.87</v>
      </c>
      <c r="EL185" s="32">
        <v>26.991900000000001</v>
      </c>
      <c r="EM185" s="32">
        <v>83.280940000000001</v>
      </c>
      <c r="EN185" s="8">
        <f t="shared" si="153"/>
        <v>3.0854048807234764</v>
      </c>
      <c r="EO185" s="8">
        <f t="shared" si="191"/>
        <v>-3.5092869415470293E-4</v>
      </c>
      <c r="EP185" s="8">
        <f t="shared" si="192"/>
        <v>-1.1033162705498256E-4</v>
      </c>
      <c r="EQ185" s="8"/>
      <c r="ER185" s="33">
        <v>2490.5300000000002</v>
      </c>
      <c r="ES185" s="33">
        <v>33.72</v>
      </c>
      <c r="ET185" s="33">
        <v>42.439029999999995</v>
      </c>
      <c r="EU185" s="1">
        <f t="shared" si="154"/>
        <v>1.2585714709371292</v>
      </c>
      <c r="EV185" s="1">
        <f t="shared" si="193"/>
        <v>-7.1711091117579873E-6</v>
      </c>
      <c r="EW185" s="1">
        <f t="shared" si="194"/>
        <v>-5.6868537714749312E-6</v>
      </c>
      <c r="EX185" s="29"/>
      <c r="EY185" s="29"/>
      <c r="EZ185" s="29"/>
      <c r="FA185" s="29"/>
      <c r="FB185" s="29"/>
      <c r="FC185" s="29"/>
      <c r="FD185" s="29"/>
      <c r="FE185" s="29"/>
      <c r="FF185" s="29"/>
      <c r="FG185" s="29"/>
      <c r="FH185" s="29"/>
      <c r="FI185" s="29"/>
      <c r="FJ185" s="29"/>
      <c r="FK185" s="29"/>
      <c r="FL185" s="29"/>
      <c r="FM185" s="29"/>
      <c r="FN185" s="29"/>
      <c r="FO185" s="29"/>
      <c r="FP185" s="29"/>
      <c r="FQ185" s="29"/>
      <c r="FR185" s="29"/>
      <c r="FS185" s="29"/>
      <c r="FT185" s="29"/>
      <c r="FU185" s="29"/>
      <c r="FV185" s="29"/>
      <c r="FW185" s="29"/>
      <c r="FX185" s="29"/>
      <c r="FY185" s="29"/>
      <c r="FZ185" s="29"/>
      <c r="GA185" s="29"/>
      <c r="GB185" s="29"/>
      <c r="GC185" s="29"/>
      <c r="GD185" s="29"/>
      <c r="GE185" s="29"/>
      <c r="GF185" s="29"/>
      <c r="GG185" s="29"/>
      <c r="GH185" s="29"/>
      <c r="GI185" s="29"/>
      <c r="GJ185" s="29"/>
      <c r="GK185" s="29"/>
      <c r="GL185" s="29"/>
      <c r="GM185" s="29"/>
      <c r="GN185" s="29"/>
      <c r="GO185" s="29"/>
      <c r="GP185" s="29"/>
      <c r="GQ185" s="29"/>
      <c r="GR185" s="29"/>
      <c r="GS185" s="29"/>
      <c r="GT185" s="29"/>
      <c r="GU185" s="29"/>
      <c r="GV185" s="29"/>
      <c r="GW185" s="29"/>
      <c r="GX185" s="29"/>
      <c r="GY185" s="29"/>
      <c r="GZ185" s="29"/>
      <c r="HA185" s="29"/>
      <c r="HB185" s="29"/>
      <c r="HC185" s="29"/>
      <c r="HD185" s="29"/>
      <c r="HE185" s="29"/>
      <c r="HF185" s="29"/>
      <c r="HG185" s="29"/>
      <c r="HH185" s="29"/>
      <c r="HI185" s="29"/>
      <c r="HJ185" s="29"/>
      <c r="HK185" s="29"/>
      <c r="HL185" s="29"/>
      <c r="HM185" s="29"/>
      <c r="HN185" s="29"/>
      <c r="HO185" s="29"/>
      <c r="HP185" s="29"/>
      <c r="HQ185" s="29"/>
      <c r="HR185" s="29"/>
      <c r="HS185" s="29"/>
      <c r="HT185" s="29"/>
      <c r="HU185" s="29"/>
      <c r="HV185" s="29"/>
      <c r="HW185" s="29"/>
      <c r="HX185" s="29"/>
      <c r="HY185" s="29"/>
      <c r="HZ185" s="29"/>
      <c r="IA185" s="29"/>
      <c r="IB185" s="29"/>
      <c r="IC185" s="29"/>
      <c r="ID185" s="29"/>
      <c r="IE185" s="29"/>
      <c r="IF185" s="29"/>
      <c r="IG185" s="29"/>
      <c r="IH185" s="29"/>
      <c r="II185" s="29"/>
      <c r="IJ185" s="29"/>
      <c r="IK185" s="29"/>
      <c r="IL185" s="29"/>
      <c r="IM185" s="29"/>
      <c r="IN185" s="29"/>
      <c r="IO185" s="29"/>
      <c r="IP185" s="29"/>
      <c r="IQ185" s="29"/>
      <c r="IR185" s="29"/>
      <c r="IS185" s="29"/>
      <c r="IT185" s="29"/>
    </row>
    <row r="186" spans="1:254" s="30" customFormat="1" ht="16.5" x14ac:dyDescent="0.3">
      <c r="A186" s="4">
        <v>38748</v>
      </c>
      <c r="B186" s="1">
        <v>32.75</v>
      </c>
      <c r="C186" s="8">
        <f t="shared" si="132"/>
        <v>10.566158778625955</v>
      </c>
      <c r="D186" s="1">
        <v>346.04169999999999</v>
      </c>
      <c r="E186" s="2">
        <f t="shared" si="195"/>
        <v>45.916555576696709</v>
      </c>
      <c r="F186" s="8">
        <f t="shared" si="155"/>
        <v>-1.5977088351739612E-4</v>
      </c>
      <c r="G186" s="26">
        <f t="shared" si="156"/>
        <v>-1.5435092726434618E-4</v>
      </c>
      <c r="H186" s="1">
        <v>5956.34</v>
      </c>
      <c r="I186" s="1"/>
      <c r="J186" s="1">
        <v>28.150000000000002</v>
      </c>
      <c r="K186" s="8">
        <f t="shared" si="133"/>
        <v>10.333360568383659</v>
      </c>
      <c r="L186" s="1">
        <v>290.88410000000005</v>
      </c>
      <c r="M186" s="2">
        <f t="shared" si="157"/>
        <v>32.066473484651191</v>
      </c>
      <c r="N186" s="8">
        <f t="shared" si="158"/>
        <v>8.4520297844447878</v>
      </c>
      <c r="O186" s="26">
        <f t="shared" si="159"/>
        <v>8.7633384321222998</v>
      </c>
      <c r="P186" s="1">
        <v>32980.730000000003</v>
      </c>
      <c r="Q186" s="1"/>
      <c r="R186" s="1">
        <v>3493.4300000000003</v>
      </c>
      <c r="S186" s="1">
        <v>20.69</v>
      </c>
      <c r="T186" s="1">
        <v>98.45</v>
      </c>
      <c r="U186" s="2">
        <f t="shared" si="131"/>
        <v>4.7583373610439823</v>
      </c>
      <c r="V186" s="2">
        <f t="shared" si="160"/>
        <v>-9.8783475911269262E-5</v>
      </c>
      <c r="W186" s="2">
        <f t="shared" si="134"/>
        <v>-2.1032001969789604E-5</v>
      </c>
      <c r="X186" s="1"/>
      <c r="Y186" s="31">
        <v>57.18</v>
      </c>
      <c r="Z186" s="1">
        <v>94.872630000000001</v>
      </c>
      <c r="AA186" s="2">
        <f t="shared" si="135"/>
        <v>1.6591925498426023</v>
      </c>
      <c r="AB186" s="2">
        <f t="shared" si="161"/>
        <v>-5.5758976636936949E-5</v>
      </c>
      <c r="AC186" s="2">
        <f t="shared" si="162"/>
        <v>-3.3056872032588558E-5</v>
      </c>
      <c r="AD186" s="1">
        <v>8285.99</v>
      </c>
      <c r="AE186" s="1"/>
      <c r="AF186" s="32">
        <v>1937.93</v>
      </c>
      <c r="AG186" s="32">
        <v>1280.08</v>
      </c>
      <c r="AH186" s="32">
        <v>11559.94</v>
      </c>
      <c r="AI186" s="32"/>
      <c r="AJ186" s="32">
        <v>3855.85</v>
      </c>
      <c r="AK186" s="32">
        <v>31.180000000000003</v>
      </c>
      <c r="AL186" s="32">
        <v>88.477940000000004</v>
      </c>
      <c r="AM186" s="7">
        <f t="shared" si="136"/>
        <v>2.8376504169339318</v>
      </c>
      <c r="AN186" s="7">
        <f t="shared" si="163"/>
        <v>-2.538145549326895E-5</v>
      </c>
      <c r="AO186" s="7">
        <f t="shared" si="164"/>
        <v>-9.325881939581393E-6</v>
      </c>
      <c r="AP186" s="7"/>
      <c r="AQ186" s="32">
        <v>12119.77</v>
      </c>
      <c r="AR186" s="32">
        <v>62.75</v>
      </c>
      <c r="AS186" s="32">
        <v>383.17230000000001</v>
      </c>
      <c r="AT186" s="32">
        <f t="shared" si="137"/>
        <v>6.1063314741035857</v>
      </c>
      <c r="AU186" s="32">
        <f t="shared" si="165"/>
        <v>-42.518778737339403</v>
      </c>
      <c r="AV186" s="32">
        <f t="shared" si="166"/>
        <v>-7.2829559195300035</v>
      </c>
      <c r="AW186" s="32"/>
      <c r="AX186" s="32">
        <v>2302.15</v>
      </c>
      <c r="AY186" s="32">
        <v>10.787100000000001</v>
      </c>
      <c r="AZ186" s="32">
        <v>64.078680000000006</v>
      </c>
      <c r="BA186" s="8">
        <f t="shared" si="138"/>
        <v>5.9403064771810774</v>
      </c>
      <c r="BB186" s="8">
        <f t="shared" si="167"/>
        <v>2.5515556768851528</v>
      </c>
      <c r="BC186" s="8">
        <f t="shared" si="168"/>
        <v>0.44156476095424813</v>
      </c>
      <c r="BD186" s="8"/>
      <c r="BE186" s="32">
        <v>83905.19</v>
      </c>
      <c r="BF186" s="32">
        <v>46.11</v>
      </c>
      <c r="BG186" s="32">
        <v>191.97839999999999</v>
      </c>
      <c r="BH186" s="8">
        <f t="shared" si="139"/>
        <v>4.1634873129473</v>
      </c>
      <c r="BI186" s="8">
        <f t="shared" si="169"/>
        <v>2.581316264535829E-5</v>
      </c>
      <c r="BJ186" s="8">
        <f t="shared" si="170"/>
        <v>6.1538461531007727E-6</v>
      </c>
      <c r="BK186" s="8"/>
      <c r="BL186" s="32">
        <v>5744.9400000000005</v>
      </c>
      <c r="BM186" s="32">
        <v>59.38</v>
      </c>
      <c r="BN186" s="32">
        <v>133.30699999999999</v>
      </c>
      <c r="BO186" s="8">
        <f t="shared" si="140"/>
        <v>2.2449814752441895</v>
      </c>
      <c r="BP186" s="8">
        <f t="shared" si="171"/>
        <v>-3.7902597812894621E-6</v>
      </c>
      <c r="BQ186" s="8">
        <f t="shared" si="172"/>
        <v>-1.7262638873916103E-6</v>
      </c>
      <c r="BR186" s="8"/>
      <c r="BS186" s="32">
        <v>53716.29</v>
      </c>
      <c r="BT186" s="32">
        <v>21.255000000000003</v>
      </c>
      <c r="BU186" s="32">
        <v>125.04300000000001</v>
      </c>
      <c r="BV186" s="8">
        <f t="shared" si="141"/>
        <v>5.8829922371206766</v>
      </c>
      <c r="BW186" s="8">
        <f t="shared" si="173"/>
        <v>-20.114305065969976</v>
      </c>
      <c r="BX186" s="8">
        <f t="shared" si="174"/>
        <v>-3.1033609375000353</v>
      </c>
      <c r="BY186" s="8"/>
      <c r="BZ186" s="32">
        <v>4329.22</v>
      </c>
      <c r="CA186" s="32">
        <v>59.230000000000004</v>
      </c>
      <c r="CB186" s="32">
        <v>194.81380000000001</v>
      </c>
      <c r="CC186" s="8">
        <f t="shared" si="142"/>
        <v>3.289106871517812</v>
      </c>
      <c r="CD186" s="8">
        <f t="shared" si="175"/>
        <v>-12.180302145161091</v>
      </c>
      <c r="CE186" s="8">
        <f t="shared" si="176"/>
        <v>-3.710976727712505</v>
      </c>
      <c r="CF186" s="8"/>
      <c r="CG186" s="32">
        <v>1391.17</v>
      </c>
      <c r="CH186" s="32">
        <v>25.950000000000003</v>
      </c>
      <c r="CI186" s="8">
        <f t="shared" si="143"/>
        <v>3.8797533718689787</v>
      </c>
      <c r="CJ186" s="32">
        <v>100.67960000000001</v>
      </c>
      <c r="CK186" s="8">
        <f t="shared" si="144"/>
        <v>1.6327915335345871</v>
      </c>
      <c r="CL186" s="26">
        <f t="shared" si="145"/>
        <v>1.6800531441404551</v>
      </c>
      <c r="CM186" s="26"/>
      <c r="CN186" s="32">
        <v>4033.17</v>
      </c>
      <c r="CO186" s="32">
        <v>57.540000000000006</v>
      </c>
      <c r="CP186" s="32">
        <v>171.17740000000001</v>
      </c>
      <c r="CQ186" s="8">
        <f t="shared" si="146"/>
        <v>2.9749287452207156</v>
      </c>
      <c r="CR186" s="8">
        <f t="shared" si="177"/>
        <v>5.1207992283825819E-5</v>
      </c>
      <c r="CS186" s="8">
        <f t="shared" si="178"/>
        <v>1.6838602308055783E-5</v>
      </c>
      <c r="CT186" s="8"/>
      <c r="CU186" s="32">
        <v>19863.75</v>
      </c>
      <c r="CV186" s="32">
        <v>12.57</v>
      </c>
      <c r="CW186" s="32">
        <v>64.886620000000008</v>
      </c>
      <c r="CX186" s="8">
        <f t="shared" si="147"/>
        <v>5.1620222752585523</v>
      </c>
      <c r="CY186" s="8">
        <f t="shared" si="179"/>
        <v>-4.2004981548530693E-5</v>
      </c>
      <c r="CZ186" s="8">
        <f t="shared" si="180"/>
        <v>-8.2555282507890126E-6</v>
      </c>
      <c r="DA186" s="8"/>
      <c r="DB186" s="32">
        <v>6559.88</v>
      </c>
      <c r="DC186" s="32">
        <v>25.68</v>
      </c>
      <c r="DD186" s="32">
        <v>189.29730000000001</v>
      </c>
      <c r="DE186" s="8">
        <f t="shared" si="148"/>
        <v>7.371390186915888</v>
      </c>
      <c r="DF186" s="8">
        <f t="shared" si="181"/>
        <v>1.4837372458134911E-4</v>
      </c>
      <c r="DG186" s="8">
        <f t="shared" si="182"/>
        <v>2.1097770179778763E-5</v>
      </c>
      <c r="DH186" s="8"/>
      <c r="DI186" s="32">
        <v>3551.4900000000002</v>
      </c>
      <c r="DJ186" s="32">
        <v>44.230000000000004</v>
      </c>
      <c r="DK186" s="32">
        <v>177.6311</v>
      </c>
      <c r="DL186" s="8">
        <f t="shared" si="149"/>
        <v>4.0160773230838798</v>
      </c>
      <c r="DM186" s="8">
        <f t="shared" si="183"/>
        <v>-1.2403093218592059E-4</v>
      </c>
      <c r="DN186" s="8">
        <f t="shared" si="184"/>
        <v>-3.0227518955427968E-5</v>
      </c>
      <c r="DO186" s="8"/>
      <c r="DP186" s="32">
        <v>24035.46</v>
      </c>
      <c r="DQ186" s="32">
        <v>18.57</v>
      </c>
      <c r="DR186" s="32">
        <v>114.06699999999999</v>
      </c>
      <c r="DS186" s="8">
        <f t="shared" si="150"/>
        <v>6.1425417339795363</v>
      </c>
      <c r="DT186" s="8">
        <f t="shared" si="185"/>
        <v>9.2747295627702898E-5</v>
      </c>
      <c r="DU186" s="8">
        <f t="shared" si="186"/>
        <v>1.5712616821872416E-5</v>
      </c>
      <c r="DV186" s="8"/>
      <c r="DW186" s="32">
        <v>3373.56</v>
      </c>
      <c r="DX186" s="32">
        <v>34.5</v>
      </c>
      <c r="DY186" s="32">
        <v>75.438749999999999</v>
      </c>
      <c r="DZ186" s="8">
        <f t="shared" si="151"/>
        <v>2.1866304347826087</v>
      </c>
      <c r="EA186" s="8">
        <f t="shared" si="187"/>
        <v>-8.1749851332429404E-5</v>
      </c>
      <c r="EB186" s="8">
        <f t="shared" si="188"/>
        <v>-3.8902860729272959E-5</v>
      </c>
      <c r="EC186" s="8"/>
      <c r="ED186" s="32" t="s">
        <v>1</v>
      </c>
      <c r="EE186" s="32" t="s">
        <v>1</v>
      </c>
      <c r="EF186" s="32" t="e">
        <v>#VALUE!</v>
      </c>
      <c r="EG186" s="8" t="e">
        <f t="shared" si="152"/>
        <v>#VALUE!</v>
      </c>
      <c r="EH186" s="8" t="e">
        <f t="shared" si="189"/>
        <v>#VALUE!</v>
      </c>
      <c r="EI186" s="8" t="e">
        <f t="shared" si="190"/>
        <v>#VALUE!</v>
      </c>
      <c r="EJ186" s="8"/>
      <c r="EK186" s="32">
        <v>1039.02</v>
      </c>
      <c r="EL186" s="32">
        <v>28.372</v>
      </c>
      <c r="EM186" s="32">
        <v>92.662940000000006</v>
      </c>
      <c r="EN186" s="8">
        <f t="shared" si="153"/>
        <v>3.2659995770477939</v>
      </c>
      <c r="EO186" s="8">
        <f t="shared" si="191"/>
        <v>15.887265789361077</v>
      </c>
      <c r="EP186" s="8">
        <f t="shared" si="192"/>
        <v>5.1238327241135462</v>
      </c>
      <c r="EQ186" s="8"/>
      <c r="ER186" s="33">
        <v>2585.81</v>
      </c>
      <c r="ES186" s="33">
        <v>35.010000000000005</v>
      </c>
      <c r="ET186" s="33">
        <v>43.995090000000005</v>
      </c>
      <c r="EU186" s="1">
        <f t="shared" si="154"/>
        <v>1.25664353041988</v>
      </c>
      <c r="EV186" s="1">
        <f t="shared" si="193"/>
        <v>-8.331992101038993E-2</v>
      </c>
      <c r="EW186" s="1">
        <f t="shared" si="194"/>
        <v>-6.749719750889982E-2</v>
      </c>
      <c r="EX186" s="29"/>
      <c r="EY186" s="29"/>
      <c r="EZ186" s="29"/>
      <c r="FA186" s="29"/>
      <c r="FB186" s="29"/>
      <c r="FC186" s="29"/>
      <c r="FD186" s="29"/>
      <c r="FE186" s="29"/>
      <c r="FF186" s="29"/>
      <c r="FG186" s="29"/>
      <c r="FH186" s="29"/>
      <c r="FI186" s="29"/>
      <c r="FJ186" s="29"/>
      <c r="FK186" s="29"/>
      <c r="FL186" s="29"/>
      <c r="FM186" s="29"/>
      <c r="FN186" s="29"/>
      <c r="FO186" s="29"/>
      <c r="FP186" s="29"/>
      <c r="FQ186" s="29"/>
      <c r="FR186" s="29"/>
      <c r="FS186" s="29"/>
      <c r="FT186" s="29"/>
      <c r="FU186" s="29"/>
      <c r="FV186" s="29"/>
      <c r="FW186" s="29"/>
      <c r="FX186" s="29"/>
      <c r="FY186" s="29"/>
      <c r="FZ186" s="29"/>
      <c r="GA186" s="29"/>
      <c r="GB186" s="29"/>
      <c r="GC186" s="29"/>
      <c r="GD186" s="29"/>
      <c r="GE186" s="29"/>
      <c r="GF186" s="29"/>
      <c r="GG186" s="29"/>
      <c r="GH186" s="29"/>
      <c r="GI186" s="29"/>
      <c r="GJ186" s="29"/>
      <c r="GK186" s="29"/>
      <c r="GL186" s="29"/>
      <c r="GM186" s="29"/>
      <c r="GN186" s="29"/>
      <c r="GO186" s="29"/>
      <c r="GP186" s="29"/>
      <c r="GQ186" s="29"/>
      <c r="GR186" s="29"/>
      <c r="GS186" s="29"/>
      <c r="GT186" s="29"/>
      <c r="GU186" s="29"/>
      <c r="GV186" s="29"/>
      <c r="GW186" s="29"/>
      <c r="GX186" s="29"/>
      <c r="GY186" s="29"/>
      <c r="GZ186" s="29"/>
      <c r="HA186" s="29"/>
      <c r="HB186" s="29"/>
      <c r="HC186" s="29"/>
      <c r="HD186" s="29"/>
      <c r="HE186" s="29"/>
      <c r="HF186" s="29"/>
      <c r="HG186" s="29"/>
      <c r="HH186" s="29"/>
      <c r="HI186" s="29"/>
      <c r="HJ186" s="29"/>
      <c r="HK186" s="29"/>
      <c r="HL186" s="29"/>
      <c r="HM186" s="29"/>
      <c r="HN186" s="29"/>
      <c r="HO186" s="29"/>
      <c r="HP186" s="29"/>
      <c r="HQ186" s="29"/>
      <c r="HR186" s="29"/>
      <c r="HS186" s="29"/>
      <c r="HT186" s="29"/>
      <c r="HU186" s="29"/>
      <c r="HV186" s="29"/>
      <c r="HW186" s="29"/>
      <c r="HX186" s="29"/>
      <c r="HY186" s="29"/>
      <c r="HZ186" s="29"/>
      <c r="IA186" s="29"/>
      <c r="IB186" s="29"/>
      <c r="IC186" s="29"/>
      <c r="ID186" s="29"/>
      <c r="IE186" s="29"/>
      <c r="IF186" s="29"/>
      <c r="IG186" s="29"/>
      <c r="IH186" s="29"/>
      <c r="II186" s="29"/>
      <c r="IJ186" s="29"/>
      <c r="IK186" s="29"/>
      <c r="IL186" s="29"/>
      <c r="IM186" s="29"/>
      <c r="IN186" s="29"/>
      <c r="IO186" s="29"/>
      <c r="IP186" s="29"/>
      <c r="IQ186" s="29"/>
      <c r="IR186" s="29"/>
      <c r="IS186" s="29"/>
      <c r="IT186" s="29"/>
    </row>
    <row r="187" spans="1:254" s="30" customFormat="1" ht="16.5" x14ac:dyDescent="0.3">
      <c r="A187" s="4">
        <v>38776</v>
      </c>
      <c r="B187" s="1">
        <v>32.870000000000005</v>
      </c>
      <c r="C187" s="8">
        <f t="shared" si="132"/>
        <v>10.423419531487676</v>
      </c>
      <c r="D187" s="1">
        <v>342.61779999999999</v>
      </c>
      <c r="E187" s="2">
        <f t="shared" si="195"/>
        <v>46.431198671332048</v>
      </c>
      <c r="F187" s="8">
        <f t="shared" si="155"/>
        <v>4.6832746986069163</v>
      </c>
      <c r="G187" s="26">
        <f t="shared" si="156"/>
        <v>4.6918390534351753</v>
      </c>
      <c r="H187" s="1">
        <v>6023.1</v>
      </c>
      <c r="I187" s="1"/>
      <c r="J187" s="1">
        <v>26.87</v>
      </c>
      <c r="K187" s="8">
        <f t="shared" si="133"/>
        <v>10.333360625232601</v>
      </c>
      <c r="L187" s="1">
        <v>277.6574</v>
      </c>
      <c r="M187" s="2">
        <f t="shared" si="157"/>
        <v>30.710873391627928</v>
      </c>
      <c r="N187" s="8">
        <f t="shared" si="158"/>
        <v>-1.5639143821566393E-6</v>
      </c>
      <c r="O187" s="26">
        <f t="shared" si="159"/>
        <v>-1.5275310474294201E-6</v>
      </c>
      <c r="P187" s="1">
        <v>31586.48</v>
      </c>
      <c r="Q187" s="1"/>
      <c r="R187" s="1">
        <v>3543.2400000000002</v>
      </c>
      <c r="S187" s="1">
        <v>20.984999999999999</v>
      </c>
      <c r="T187" s="1">
        <v>99.379940000000005</v>
      </c>
      <c r="U187" s="2">
        <f t="shared" si="131"/>
        <v>4.7357607815106029</v>
      </c>
      <c r="V187" s="2">
        <f t="shared" si="160"/>
        <v>-2.2331616872468412</v>
      </c>
      <c r="W187" s="2">
        <f t="shared" si="134"/>
        <v>-0.47376952150795648</v>
      </c>
      <c r="X187" s="1"/>
      <c r="Y187" s="31">
        <v>59.11</v>
      </c>
      <c r="Z187" s="1">
        <v>97.931190000000001</v>
      </c>
      <c r="AA187" s="2">
        <f t="shared" si="135"/>
        <v>1.6567618000338353</v>
      </c>
      <c r="AB187" s="2">
        <f t="shared" si="161"/>
        <v>-0.23432892429727428</v>
      </c>
      <c r="AC187" s="2">
        <f t="shared" si="162"/>
        <v>-0.14368162119621175</v>
      </c>
      <c r="AD187" s="1">
        <v>8565.67</v>
      </c>
      <c r="AE187" s="1"/>
      <c r="AF187" s="32">
        <v>1943.19</v>
      </c>
      <c r="AG187" s="32">
        <v>1280.6600000000001</v>
      </c>
      <c r="AH187" s="32">
        <v>11570.9</v>
      </c>
      <c r="AI187" s="32"/>
      <c r="AJ187" s="32">
        <v>4057.4300000000003</v>
      </c>
      <c r="AK187" s="32">
        <v>32.81</v>
      </c>
      <c r="AL187" s="32">
        <v>92.800440000000009</v>
      </c>
      <c r="AM187" s="7">
        <f t="shared" si="136"/>
        <v>2.8284193843340444</v>
      </c>
      <c r="AN187" s="7">
        <f t="shared" si="163"/>
        <v>-0.8366933177173923</v>
      </c>
      <c r="AO187" s="7">
        <f t="shared" si="164"/>
        <v>-0.30287017960229967</v>
      </c>
      <c r="AP187" s="7"/>
      <c r="AQ187" s="32">
        <v>11527.710000000001</v>
      </c>
      <c r="AR187" s="32">
        <v>59.370000000000005</v>
      </c>
      <c r="AS187" s="32">
        <v>362.53290000000004</v>
      </c>
      <c r="AT187" s="32">
        <f t="shared" si="137"/>
        <v>6.1063314805457303</v>
      </c>
      <c r="AU187" s="32">
        <f t="shared" si="165"/>
        <v>2.4019703620279388E-6</v>
      </c>
      <c r="AV187" s="32">
        <f t="shared" si="166"/>
        <v>3.8247010536451853E-7</v>
      </c>
      <c r="AW187" s="32"/>
      <c r="AX187" s="32">
        <v>2088.12</v>
      </c>
      <c r="AY187" s="32">
        <v>9.7843</v>
      </c>
      <c r="AZ187" s="32">
        <v>58.121420000000001</v>
      </c>
      <c r="BA187" s="8">
        <f t="shared" si="138"/>
        <v>5.9402737037907665</v>
      </c>
      <c r="BB187" s="8">
        <f t="shared" si="167"/>
        <v>-2.002455786667716E-3</v>
      </c>
      <c r="BC187" s="8">
        <f t="shared" si="168"/>
        <v>-3.2066468281755078E-4</v>
      </c>
      <c r="BD187" s="8"/>
      <c r="BE187" s="32">
        <v>82540.44</v>
      </c>
      <c r="BF187" s="32">
        <v>45.36</v>
      </c>
      <c r="BG187" s="32">
        <v>188.85580000000002</v>
      </c>
      <c r="BH187" s="8">
        <f t="shared" si="139"/>
        <v>4.1634876543209884</v>
      </c>
      <c r="BI187" s="8">
        <f t="shared" si="169"/>
        <v>6.5003387766829592E-5</v>
      </c>
      <c r="BJ187" s="8">
        <f t="shared" si="170"/>
        <v>1.5484710487623232E-5</v>
      </c>
      <c r="BK187" s="8"/>
      <c r="BL187" s="32">
        <v>5508.5</v>
      </c>
      <c r="BM187" s="32">
        <v>56.480000000000004</v>
      </c>
      <c r="BN187" s="32">
        <v>125.7334</v>
      </c>
      <c r="BO187" s="8">
        <f t="shared" si="140"/>
        <v>2.2261579320113314</v>
      </c>
      <c r="BP187" s="8">
        <f t="shared" si="171"/>
        <v>-2.4380290842284227</v>
      </c>
      <c r="BQ187" s="8">
        <f t="shared" si="172"/>
        <v>-1.0631537217918323</v>
      </c>
      <c r="BR187" s="8"/>
      <c r="BS187" s="32">
        <v>52311.97</v>
      </c>
      <c r="BT187" s="32">
        <v>20.6</v>
      </c>
      <c r="BU187" s="32">
        <v>121.18960000000001</v>
      </c>
      <c r="BV187" s="8">
        <f t="shared" si="141"/>
        <v>5.8829902912621366</v>
      </c>
      <c r="BW187" s="8">
        <f t="shared" si="173"/>
        <v>-2.3956690377750499E-4</v>
      </c>
      <c r="BX187" s="8">
        <f t="shared" si="174"/>
        <v>-4.0084685937635811E-5</v>
      </c>
      <c r="BY187" s="8"/>
      <c r="BZ187" s="32">
        <v>4380.3900000000003</v>
      </c>
      <c r="CA187" s="32">
        <v>59.93</v>
      </c>
      <c r="CB187" s="32">
        <v>197.11620000000002</v>
      </c>
      <c r="CC187" s="8">
        <f t="shared" si="142"/>
        <v>3.2891072918404811</v>
      </c>
      <c r="CD187" s="8">
        <f t="shared" si="175"/>
        <v>8.2368531853047614E-5</v>
      </c>
      <c r="CE187" s="8">
        <f t="shared" si="176"/>
        <v>2.5189937539860097E-5</v>
      </c>
      <c r="CF187" s="8"/>
      <c r="CG187" s="32">
        <v>1479.09</v>
      </c>
      <c r="CH187" s="32">
        <v>27.59</v>
      </c>
      <c r="CI187" s="8">
        <f t="shared" si="143"/>
        <v>3.8797535338890907</v>
      </c>
      <c r="CJ187" s="32">
        <v>107.04240000000001</v>
      </c>
      <c r="CK187" s="8">
        <f t="shared" si="144"/>
        <v>-4.3372783980633053E-6</v>
      </c>
      <c r="CL187" s="26">
        <f t="shared" si="145"/>
        <v>-4.4701348995701551E-6</v>
      </c>
      <c r="CM187" s="26"/>
      <c r="CN187" s="32">
        <v>4063.96</v>
      </c>
      <c r="CO187" s="32">
        <v>57.650000000000006</v>
      </c>
      <c r="CP187" s="32">
        <v>171.5702</v>
      </c>
      <c r="CQ187" s="8">
        <f t="shared" si="146"/>
        <v>2.976065915004336</v>
      </c>
      <c r="CR187" s="8">
        <f t="shared" si="177"/>
        <v>0.19488110706421255</v>
      </c>
      <c r="CS187" s="8">
        <f t="shared" si="178"/>
        <v>6.5557838025706139E-2</v>
      </c>
      <c r="CT187" s="8"/>
      <c r="CU187" s="32">
        <v>19626.71</v>
      </c>
      <c r="CV187" s="32">
        <v>12.42</v>
      </c>
      <c r="CW187" s="32">
        <v>64.112310000000008</v>
      </c>
      <c r="CX187" s="8">
        <f t="shared" si="147"/>
        <v>5.1620217391304353</v>
      </c>
      <c r="CY187" s="8">
        <f t="shared" si="179"/>
        <v>-3.4579976718758778E-5</v>
      </c>
      <c r="CZ187" s="8">
        <f t="shared" si="180"/>
        <v>-6.6587112153015937E-6</v>
      </c>
      <c r="DA187" s="8"/>
      <c r="DB187" s="32">
        <v>6751.04</v>
      </c>
      <c r="DC187" s="32">
        <v>26.19</v>
      </c>
      <c r="DD187" s="32">
        <v>192.70439999999999</v>
      </c>
      <c r="DE187" s="8">
        <f t="shared" si="148"/>
        <v>7.3579381443298963</v>
      </c>
      <c r="DF187" s="8">
        <f t="shared" si="181"/>
        <v>-2.5693515681606018</v>
      </c>
      <c r="DG187" s="8">
        <f t="shared" si="182"/>
        <v>-0.35230899532710991</v>
      </c>
      <c r="DH187" s="8"/>
      <c r="DI187" s="32">
        <v>3681.57</v>
      </c>
      <c r="DJ187" s="32">
        <v>45.85</v>
      </c>
      <c r="DK187" s="32">
        <v>184.13720000000001</v>
      </c>
      <c r="DL187" s="8">
        <f t="shared" si="149"/>
        <v>4.0160785169029447</v>
      </c>
      <c r="DM187" s="8">
        <f t="shared" si="183"/>
        <v>2.1594294681500167E-4</v>
      </c>
      <c r="DN187" s="8">
        <f t="shared" si="184"/>
        <v>5.4736604112370912E-5</v>
      </c>
      <c r="DO187" s="8"/>
      <c r="DP187" s="32">
        <v>26196.97</v>
      </c>
      <c r="DQ187" s="32">
        <v>20.240000000000002</v>
      </c>
      <c r="DR187" s="32">
        <v>124.4872</v>
      </c>
      <c r="DS187" s="8">
        <f t="shared" si="150"/>
        <v>6.1505533596837942</v>
      </c>
      <c r="DT187" s="8">
        <f t="shared" si="185"/>
        <v>0.95560348028934605</v>
      </c>
      <c r="DU187" s="8">
        <f t="shared" si="186"/>
        <v>0.16215530425416524</v>
      </c>
      <c r="DV187" s="8"/>
      <c r="DW187" s="32">
        <v>3408.76</v>
      </c>
      <c r="DX187" s="32">
        <v>34.86</v>
      </c>
      <c r="DY187" s="32">
        <v>76.240189999999998</v>
      </c>
      <c r="DZ187" s="8">
        <f t="shared" si="151"/>
        <v>2.1870393000573722</v>
      </c>
      <c r="EA187" s="8">
        <f t="shared" si="187"/>
        <v>3.1008125739474379E-2</v>
      </c>
      <c r="EB187" s="8">
        <f t="shared" si="188"/>
        <v>1.4253043478258176E-2</v>
      </c>
      <c r="EC187" s="8"/>
      <c r="ED187" s="32" t="s">
        <v>1</v>
      </c>
      <c r="EE187" s="32" t="s">
        <v>1</v>
      </c>
      <c r="EF187" s="32" t="e">
        <v>#VALUE!</v>
      </c>
      <c r="EG187" s="8" t="e">
        <f t="shared" si="152"/>
        <v>#VALUE!</v>
      </c>
      <c r="EH187" s="8" t="e">
        <f t="shared" si="189"/>
        <v>#VALUE!</v>
      </c>
      <c r="EI187" s="8" t="e">
        <f t="shared" si="190"/>
        <v>#VALUE!</v>
      </c>
      <c r="EJ187" s="8"/>
      <c r="EK187" s="32">
        <v>1105.97</v>
      </c>
      <c r="EL187" s="32">
        <v>30.200100000000003</v>
      </c>
      <c r="EM187" s="32">
        <v>98.633690000000001</v>
      </c>
      <c r="EN187" s="8">
        <f t="shared" si="153"/>
        <v>3.2660054105781104</v>
      </c>
      <c r="EO187" s="8">
        <f t="shared" si="191"/>
        <v>5.5796734528220477E-4</v>
      </c>
      <c r="EP187" s="8">
        <f t="shared" si="192"/>
        <v>1.7617319891272132E-4</v>
      </c>
      <c r="EQ187" s="8"/>
      <c r="ER187" s="33">
        <v>2578.4299999999998</v>
      </c>
      <c r="ES187" s="33">
        <v>34.910000000000004</v>
      </c>
      <c r="ET187" s="33">
        <v>43.869390000000003</v>
      </c>
      <c r="EU187" s="1">
        <f t="shared" si="154"/>
        <v>1.2566425093096534</v>
      </c>
      <c r="EV187" s="1">
        <f t="shared" si="193"/>
        <v>-4.4859659541250856E-5</v>
      </c>
      <c r="EW187" s="1">
        <f t="shared" si="194"/>
        <v>-3.564695801375195E-5</v>
      </c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29"/>
      <c r="FR187" s="29"/>
      <c r="FS187" s="29"/>
      <c r="FT187" s="29"/>
      <c r="FU187" s="29"/>
      <c r="FV187" s="29"/>
      <c r="FW187" s="29"/>
      <c r="FX187" s="29"/>
      <c r="FY187" s="29"/>
      <c r="FZ187" s="29"/>
      <c r="GA187" s="29"/>
      <c r="GB187" s="29"/>
      <c r="GC187" s="29"/>
      <c r="GD187" s="29"/>
      <c r="GE187" s="29"/>
      <c r="GF187" s="29"/>
      <c r="GG187" s="29"/>
      <c r="GH187" s="29"/>
      <c r="GI187" s="29"/>
      <c r="GJ187" s="29"/>
      <c r="GK187" s="29"/>
      <c r="GL187" s="29"/>
      <c r="GM187" s="29"/>
      <c r="GN187" s="29"/>
      <c r="GO187" s="29"/>
      <c r="GP187" s="29"/>
      <c r="GQ187" s="29"/>
      <c r="GR187" s="29"/>
      <c r="GS187" s="29"/>
      <c r="GT187" s="29"/>
      <c r="GU187" s="29"/>
      <c r="GV187" s="29"/>
      <c r="GW187" s="29"/>
      <c r="GX187" s="29"/>
      <c r="GY187" s="29"/>
      <c r="GZ187" s="29"/>
      <c r="HA187" s="29"/>
      <c r="HB187" s="29"/>
      <c r="HC187" s="29"/>
      <c r="HD187" s="29"/>
      <c r="HE187" s="29"/>
      <c r="HF187" s="29"/>
      <c r="HG187" s="29"/>
      <c r="HH187" s="29"/>
      <c r="HI187" s="29"/>
      <c r="HJ187" s="29"/>
      <c r="HK187" s="29"/>
      <c r="HL187" s="29"/>
      <c r="HM187" s="29"/>
      <c r="HN187" s="29"/>
      <c r="HO187" s="29"/>
      <c r="HP187" s="29"/>
      <c r="HQ187" s="29"/>
      <c r="HR187" s="29"/>
      <c r="HS187" s="29"/>
      <c r="HT187" s="29"/>
      <c r="HU187" s="29"/>
      <c r="HV187" s="29"/>
      <c r="HW187" s="29"/>
      <c r="HX187" s="29"/>
      <c r="HY187" s="29"/>
      <c r="HZ187" s="29"/>
      <c r="IA187" s="29"/>
      <c r="IB187" s="29"/>
      <c r="IC187" s="29"/>
      <c r="ID187" s="29"/>
      <c r="IE187" s="29"/>
      <c r="IF187" s="29"/>
      <c r="IG187" s="29"/>
      <c r="IH187" s="29"/>
      <c r="II187" s="29"/>
      <c r="IJ187" s="29"/>
      <c r="IK187" s="29"/>
      <c r="IL187" s="29"/>
      <c r="IM187" s="29"/>
      <c r="IN187" s="29"/>
      <c r="IO187" s="29"/>
      <c r="IP187" s="29"/>
      <c r="IQ187" s="29"/>
      <c r="IR187" s="29"/>
      <c r="IS187" s="29"/>
      <c r="IT187" s="29"/>
    </row>
    <row r="188" spans="1:254" s="30" customFormat="1" ht="16.5" x14ac:dyDescent="0.3">
      <c r="A188" s="4">
        <v>38807</v>
      </c>
      <c r="B188" s="1">
        <v>34.78</v>
      </c>
      <c r="C188" s="8">
        <f t="shared" si="132"/>
        <v>10.398395629672226</v>
      </c>
      <c r="D188" s="1">
        <v>361.65620000000001</v>
      </c>
      <c r="E188" s="2">
        <f t="shared" si="195"/>
        <v>49.12922049115565</v>
      </c>
      <c r="F188" s="8">
        <f t="shared" si="155"/>
        <v>0.84643347890759257</v>
      </c>
      <c r="G188" s="26">
        <f t="shared" si="156"/>
        <v>0.87033130514137724</v>
      </c>
      <c r="H188" s="1">
        <v>6373.09</v>
      </c>
      <c r="I188" s="1"/>
      <c r="J188" s="1">
        <v>27.21</v>
      </c>
      <c r="K188" s="8">
        <f t="shared" si="133"/>
        <v>10.333362734288864</v>
      </c>
      <c r="L188" s="1">
        <v>281.17079999999999</v>
      </c>
      <c r="M188" s="2">
        <f t="shared" si="157"/>
        <v>31.099464167441884</v>
      </c>
      <c r="N188" s="8">
        <f t="shared" si="158"/>
        <v>-5.7028881350618121E-5</v>
      </c>
      <c r="O188" s="26">
        <f t="shared" si="159"/>
        <v>-5.7387420889565277E-5</v>
      </c>
      <c r="P188" s="1">
        <v>31986.15</v>
      </c>
      <c r="Q188" s="1"/>
      <c r="R188" s="1">
        <v>3560.58</v>
      </c>
      <c r="S188" s="1">
        <v>20.935000000000002</v>
      </c>
      <c r="T188" s="1">
        <v>99.143190000000004</v>
      </c>
      <c r="U188" s="2">
        <f t="shared" si="131"/>
        <v>4.7357625985192255</v>
      </c>
      <c r="V188" s="2">
        <f t="shared" si="160"/>
        <v>1.8035911950503629E-4</v>
      </c>
      <c r="W188" s="2">
        <f t="shared" si="134"/>
        <v>3.8039075510670761E-5</v>
      </c>
      <c r="X188" s="1"/>
      <c r="Y188" s="31">
        <v>57.790000000000006</v>
      </c>
      <c r="Z188" s="1">
        <v>95.744249999999994</v>
      </c>
      <c r="AA188" s="2">
        <f t="shared" si="135"/>
        <v>1.6567615504412525</v>
      </c>
      <c r="AB188" s="2">
        <f t="shared" si="161"/>
        <v>-2.4169976649574288E-5</v>
      </c>
      <c r="AC188" s="2">
        <f t="shared" si="162"/>
        <v>-1.4423955359887941E-5</v>
      </c>
      <c r="AD188" s="1">
        <v>8410.7900000000009</v>
      </c>
      <c r="AE188" s="1"/>
      <c r="AF188" s="32">
        <v>1967.38</v>
      </c>
      <c r="AG188" s="32">
        <v>1294.83</v>
      </c>
      <c r="AH188" s="32">
        <v>11659.67</v>
      </c>
      <c r="AI188" s="32"/>
      <c r="AJ188" s="32">
        <v>4078.35</v>
      </c>
      <c r="AK188" s="32">
        <v>32.9</v>
      </c>
      <c r="AL188" s="32">
        <v>93.055000000000007</v>
      </c>
      <c r="AM188" s="7">
        <f t="shared" si="136"/>
        <v>2.8284194528875384</v>
      </c>
      <c r="AN188" s="7">
        <f t="shared" si="163"/>
        <v>6.3705198947656252E-6</v>
      </c>
      <c r="AO188" s="7">
        <f t="shared" si="164"/>
        <v>2.2554099499139113E-6</v>
      </c>
      <c r="AP188" s="7"/>
      <c r="AQ188" s="32">
        <v>11817.01</v>
      </c>
      <c r="AR188" s="32">
        <v>60.86</v>
      </c>
      <c r="AS188" s="32">
        <v>368.22240000000005</v>
      </c>
      <c r="AT188" s="32">
        <f t="shared" si="137"/>
        <v>6.05031876437726</v>
      </c>
      <c r="AU188" s="32">
        <f t="shared" si="165"/>
        <v>-20.465794603752666</v>
      </c>
      <c r="AV188" s="32">
        <f t="shared" si="166"/>
        <v>-3.4089339060130666</v>
      </c>
      <c r="AW188" s="32"/>
      <c r="AX188" s="32">
        <v>1912.21</v>
      </c>
      <c r="AY188" s="32">
        <v>8.9600000000000009</v>
      </c>
      <c r="AZ188" s="32">
        <v>53.224940000000004</v>
      </c>
      <c r="BA188" s="8">
        <f t="shared" si="138"/>
        <v>5.9402834821428572</v>
      </c>
      <c r="BB188" s="8">
        <f t="shared" si="167"/>
        <v>5.4439195604923845E-4</v>
      </c>
      <c r="BC188" s="8">
        <f t="shared" si="168"/>
        <v>8.7614034725014278E-5</v>
      </c>
      <c r="BD188" s="8"/>
      <c r="BE188" s="32">
        <v>86279.13</v>
      </c>
      <c r="BF188" s="32">
        <v>47.24</v>
      </c>
      <c r="BG188" s="32">
        <v>196.85989999999998</v>
      </c>
      <c r="BH188" s="8">
        <f t="shared" si="139"/>
        <v>4.1672290431837418</v>
      </c>
      <c r="BI188" s="8">
        <f t="shared" si="169"/>
        <v>0.72155621208455134</v>
      </c>
      <c r="BJ188" s="8">
        <f t="shared" si="170"/>
        <v>0.17674320987650294</v>
      </c>
      <c r="BK188" s="8"/>
      <c r="BL188" s="32">
        <v>5653.82</v>
      </c>
      <c r="BM188" s="32">
        <v>57.970000000000006</v>
      </c>
      <c r="BN188" s="32">
        <v>129.0504</v>
      </c>
      <c r="BO188" s="8">
        <f t="shared" si="140"/>
        <v>2.2261583577712609</v>
      </c>
      <c r="BP188" s="8">
        <f t="shared" si="171"/>
        <v>5.4238366367241664E-5</v>
      </c>
      <c r="BQ188" s="8">
        <f t="shared" si="172"/>
        <v>2.4681303115947628E-5</v>
      </c>
      <c r="BR188" s="8"/>
      <c r="BS188" s="32">
        <v>49417.04</v>
      </c>
      <c r="BT188" s="32">
        <v>19.46</v>
      </c>
      <c r="BU188" s="32">
        <v>114.48310000000001</v>
      </c>
      <c r="BV188" s="8">
        <f t="shared" si="141"/>
        <v>5.8829958890030838</v>
      </c>
      <c r="BW188" s="8">
        <f t="shared" si="173"/>
        <v>6.5961736146551424E-4</v>
      </c>
      <c r="BX188" s="8">
        <f t="shared" si="174"/>
        <v>1.0893203883810543E-4</v>
      </c>
      <c r="BY188" s="8"/>
      <c r="BZ188" s="32">
        <v>4212.28</v>
      </c>
      <c r="CA188" s="32">
        <v>57.63</v>
      </c>
      <c r="CB188" s="32">
        <v>189.11070000000001</v>
      </c>
      <c r="CC188" s="8">
        <f t="shared" si="142"/>
        <v>3.2814627798021863</v>
      </c>
      <c r="CD188" s="8">
        <f t="shared" si="175"/>
        <v>-1.4762580932816525</v>
      </c>
      <c r="CE188" s="8">
        <f t="shared" si="176"/>
        <v>-0.44055322876691427</v>
      </c>
      <c r="CF188" s="8"/>
      <c r="CG188" s="32">
        <v>1449.6000000000001</v>
      </c>
      <c r="CH188" s="32">
        <v>27.040000000000003</v>
      </c>
      <c r="CI188" s="8">
        <f t="shared" si="143"/>
        <v>3.8797559171597631</v>
      </c>
      <c r="CJ188" s="32">
        <v>104.90860000000001</v>
      </c>
      <c r="CK188" s="8">
        <f t="shared" si="144"/>
        <v>-6.5099038415734618E-5</v>
      </c>
      <c r="CL188" s="26">
        <f t="shared" si="145"/>
        <v>-6.4443638982947249E-5</v>
      </c>
      <c r="CM188" s="26"/>
      <c r="CN188" s="32">
        <v>4174.6400000000003</v>
      </c>
      <c r="CO188" s="32">
        <v>59.220000000000006</v>
      </c>
      <c r="CP188" s="32">
        <v>176.24260000000001</v>
      </c>
      <c r="CQ188" s="8">
        <f t="shared" si="146"/>
        <v>2.9760655184059437</v>
      </c>
      <c r="CR188" s="8">
        <f t="shared" si="177"/>
        <v>-6.8970998659252569E-5</v>
      </c>
      <c r="CS188" s="8">
        <f t="shared" si="178"/>
        <v>-2.34865568105036E-5</v>
      </c>
      <c r="CT188" s="8"/>
      <c r="CU188" s="32">
        <v>21633.63</v>
      </c>
      <c r="CV188" s="32">
        <v>13.690000000000001</v>
      </c>
      <c r="CW188" s="32">
        <v>70.668059999999997</v>
      </c>
      <c r="CX188" s="8">
        <f t="shared" si="147"/>
        <v>5.1620204528853169</v>
      </c>
      <c r="CY188" s="8">
        <f t="shared" si="179"/>
        <v>-8.668029648532009E-5</v>
      </c>
      <c r="CZ188" s="8">
        <f t="shared" si="180"/>
        <v>-1.7608695664250718E-5</v>
      </c>
      <c r="DA188" s="8"/>
      <c r="DB188" s="32">
        <v>6423.68</v>
      </c>
      <c r="DC188" s="32">
        <v>24.92</v>
      </c>
      <c r="DD188" s="32">
        <v>183.35980000000001</v>
      </c>
      <c r="DE188" s="8">
        <f t="shared" si="148"/>
        <v>7.3579373996789723</v>
      </c>
      <c r="DF188" s="8">
        <f t="shared" si="181"/>
        <v>-1.400182770130277E-4</v>
      </c>
      <c r="DG188" s="8">
        <f t="shared" si="182"/>
        <v>-1.8556701014915689E-5</v>
      </c>
      <c r="DH188" s="8"/>
      <c r="DI188" s="32">
        <v>3696.78</v>
      </c>
      <c r="DJ188" s="32">
        <v>45.54</v>
      </c>
      <c r="DK188" s="32">
        <v>211.70630000000003</v>
      </c>
      <c r="DL188" s="8">
        <f t="shared" si="149"/>
        <v>4.6487988581466846</v>
      </c>
      <c r="DM188" s="8">
        <f t="shared" si="183"/>
        <v>125.22911719955819</v>
      </c>
      <c r="DN188" s="8">
        <f t="shared" si="184"/>
        <v>28.814084340239944</v>
      </c>
      <c r="DO188" s="8"/>
      <c r="DP188" s="32">
        <v>28047.850000000002</v>
      </c>
      <c r="DQ188" s="32">
        <v>21.67</v>
      </c>
      <c r="DR188" s="32">
        <v>133.2826</v>
      </c>
      <c r="DS188" s="8">
        <f t="shared" si="150"/>
        <v>6.1505583756345175</v>
      </c>
      <c r="DT188" s="8">
        <f t="shared" si="185"/>
        <v>6.464803073670699E-4</v>
      </c>
      <c r="DU188" s="8">
        <f t="shared" si="186"/>
        <v>1.0869565217674904E-4</v>
      </c>
      <c r="DV188" s="8"/>
      <c r="DW188" s="32">
        <v>3482.69</v>
      </c>
      <c r="DX188" s="32">
        <v>35.230000000000004</v>
      </c>
      <c r="DY188" s="32">
        <v>77.049440000000004</v>
      </c>
      <c r="DZ188" s="8">
        <f t="shared" si="151"/>
        <v>2.1870405904059038</v>
      </c>
      <c r="EA188" s="8">
        <f t="shared" si="187"/>
        <v>9.8898524488440893E-5</v>
      </c>
      <c r="EB188" s="8">
        <f t="shared" si="188"/>
        <v>4.5458978760737345E-5</v>
      </c>
      <c r="EC188" s="8"/>
      <c r="ED188" s="32" t="s">
        <v>1</v>
      </c>
      <c r="EE188" s="32" t="s">
        <v>1</v>
      </c>
      <c r="EF188" s="32" t="e">
        <v>#VALUE!</v>
      </c>
      <c r="EG188" s="8" t="e">
        <f t="shared" si="152"/>
        <v>#VALUE!</v>
      </c>
      <c r="EH188" s="8" t="e">
        <f t="shared" si="189"/>
        <v>#VALUE!</v>
      </c>
      <c r="EI188" s="8" t="e">
        <f t="shared" si="190"/>
        <v>#VALUE!</v>
      </c>
      <c r="EJ188" s="8"/>
      <c r="EK188" s="32">
        <v>1117.79</v>
      </c>
      <c r="EL188" s="32">
        <v>30.5227</v>
      </c>
      <c r="EM188" s="32">
        <v>99.360439999999997</v>
      </c>
      <c r="EN188" s="8">
        <f t="shared" si="153"/>
        <v>3.2552965497809825</v>
      </c>
      <c r="EO188" s="8">
        <f t="shared" si="191"/>
        <v>-1.0601457884092285</v>
      </c>
      <c r="EP188" s="8">
        <f t="shared" si="192"/>
        <v>-0.32686334545250118</v>
      </c>
      <c r="EQ188" s="8"/>
      <c r="ER188" s="33">
        <v>2537.8000000000002</v>
      </c>
      <c r="ES188" s="33">
        <v>34.36</v>
      </c>
      <c r="ET188" s="33">
        <v>42.815150000000003</v>
      </c>
      <c r="EU188" s="1">
        <f t="shared" si="154"/>
        <v>1.2460753783469152</v>
      </c>
      <c r="EV188" s="1">
        <f t="shared" si="193"/>
        <v>-0.45800344331235909</v>
      </c>
      <c r="EW188" s="1">
        <f t="shared" si="194"/>
        <v>-0.36308661987968449</v>
      </c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  <c r="FV188" s="29"/>
      <c r="FW188" s="29"/>
      <c r="FX188" s="29"/>
      <c r="FY188" s="29"/>
      <c r="FZ188" s="29"/>
      <c r="GA188" s="29"/>
      <c r="GB188" s="29"/>
      <c r="GC188" s="29"/>
      <c r="GD188" s="29"/>
      <c r="GE188" s="29"/>
      <c r="GF188" s="29"/>
      <c r="GG188" s="29"/>
      <c r="GH188" s="29"/>
      <c r="GI188" s="29"/>
      <c r="GJ188" s="29"/>
      <c r="GK188" s="29"/>
      <c r="GL188" s="29"/>
      <c r="GM188" s="29"/>
      <c r="GN188" s="29"/>
      <c r="GO188" s="29"/>
      <c r="GP188" s="29"/>
      <c r="GQ188" s="29"/>
      <c r="GR188" s="29"/>
      <c r="GS188" s="29"/>
      <c r="GT188" s="29"/>
      <c r="GU188" s="29"/>
      <c r="GV188" s="29"/>
      <c r="GW188" s="29"/>
      <c r="GX188" s="29"/>
      <c r="GY188" s="29"/>
      <c r="GZ188" s="29"/>
      <c r="HA188" s="29"/>
      <c r="HB188" s="29"/>
      <c r="HC188" s="29"/>
      <c r="HD188" s="29"/>
      <c r="HE188" s="29"/>
      <c r="HF188" s="29"/>
      <c r="HG188" s="29"/>
      <c r="HH188" s="29"/>
      <c r="HI188" s="29"/>
      <c r="HJ188" s="29"/>
      <c r="HK188" s="29"/>
      <c r="HL188" s="29"/>
      <c r="HM188" s="29"/>
      <c r="HN188" s="29"/>
      <c r="HO188" s="29"/>
      <c r="HP188" s="29"/>
      <c r="HQ188" s="29"/>
      <c r="HR188" s="29"/>
      <c r="HS188" s="29"/>
      <c r="HT188" s="29"/>
      <c r="HU188" s="29"/>
      <c r="HV188" s="29"/>
      <c r="HW188" s="29"/>
      <c r="HX188" s="29"/>
      <c r="HY188" s="29"/>
      <c r="HZ188" s="29"/>
      <c r="IA188" s="29"/>
      <c r="IB188" s="29"/>
      <c r="IC188" s="29"/>
      <c r="ID188" s="29"/>
      <c r="IE188" s="29"/>
      <c r="IF188" s="29"/>
      <c r="IG188" s="29"/>
      <c r="IH188" s="29"/>
      <c r="II188" s="29"/>
      <c r="IJ188" s="29"/>
      <c r="IK188" s="29"/>
      <c r="IL188" s="29"/>
      <c r="IM188" s="29"/>
      <c r="IN188" s="29"/>
      <c r="IO188" s="29"/>
      <c r="IP188" s="29"/>
      <c r="IQ188" s="29"/>
      <c r="IR188" s="29"/>
      <c r="IS188" s="29"/>
      <c r="IT188" s="29"/>
    </row>
    <row r="189" spans="1:254" s="30" customFormat="1" ht="16.5" x14ac:dyDescent="0.3">
      <c r="A189" s="4">
        <v>38835</v>
      </c>
      <c r="B189" s="1">
        <v>34.590000000000003</v>
      </c>
      <c r="C189" s="8">
        <f t="shared" si="132"/>
        <v>10.398392599017056</v>
      </c>
      <c r="D189" s="1">
        <v>359.68040000000002</v>
      </c>
      <c r="E189" s="2">
        <f t="shared" si="195"/>
        <v>48.860798194043568</v>
      </c>
      <c r="F189" s="8">
        <f t="shared" si="155"/>
        <v>1.0511827458453915E-4</v>
      </c>
      <c r="G189" s="26">
        <f t="shared" si="156"/>
        <v>1.0483036228459142E-4</v>
      </c>
      <c r="H189" s="1">
        <v>6338.27</v>
      </c>
      <c r="I189" s="1"/>
      <c r="J189" s="1">
        <v>24.150000000000002</v>
      </c>
      <c r="K189" s="8">
        <f t="shared" si="133"/>
        <v>10.201196687370599</v>
      </c>
      <c r="L189" s="1">
        <v>246.35890000000001</v>
      </c>
      <c r="M189" s="2">
        <f t="shared" si="157"/>
        <v>27.602069402790718</v>
      </c>
      <c r="N189" s="8">
        <f t="shared" si="158"/>
        <v>3.394024084861035</v>
      </c>
      <c r="O189" s="26">
        <f t="shared" si="159"/>
        <v>3.1918100330760808</v>
      </c>
      <c r="P189" s="1">
        <v>28389.040000000001</v>
      </c>
      <c r="Q189" s="1"/>
      <c r="R189" s="1">
        <v>3568.2400000000002</v>
      </c>
      <c r="S189" s="1">
        <v>20.98</v>
      </c>
      <c r="T189" s="1">
        <v>98.848060000000004</v>
      </c>
      <c r="U189" s="2">
        <f t="shared" si="131"/>
        <v>4.7115376549094377</v>
      </c>
      <c r="V189" s="2">
        <f t="shared" si="160"/>
        <v>-2.398163433240708</v>
      </c>
      <c r="W189" s="2">
        <f t="shared" si="134"/>
        <v>-0.50823931693335545</v>
      </c>
      <c r="X189" s="1"/>
      <c r="Y189" s="31">
        <v>58.24</v>
      </c>
      <c r="Z189" s="1">
        <v>96.240880000000004</v>
      </c>
      <c r="AA189" s="2">
        <f t="shared" si="135"/>
        <v>1.6524876373626374</v>
      </c>
      <c r="AB189" s="2">
        <f t="shared" si="161"/>
        <v>-0.41026387900331324</v>
      </c>
      <c r="AC189" s="2">
        <f t="shared" si="162"/>
        <v>-0.24891269769853785</v>
      </c>
      <c r="AD189" s="1">
        <v>8476.2800000000007</v>
      </c>
      <c r="AE189" s="1"/>
      <c r="AF189" s="32">
        <v>1993.79</v>
      </c>
      <c r="AG189" s="32">
        <v>1310.6100000000001</v>
      </c>
      <c r="AH189" s="32">
        <v>11887.37</v>
      </c>
      <c r="AI189" s="32"/>
      <c r="AJ189" s="32">
        <v>4025.05</v>
      </c>
      <c r="AK189" s="32">
        <v>32.47</v>
      </c>
      <c r="AL189" s="32">
        <v>91.838750000000005</v>
      </c>
      <c r="AM189" s="7">
        <f t="shared" si="136"/>
        <v>2.8284185401909459</v>
      </c>
      <c r="AN189" s="7">
        <f t="shared" si="163"/>
        <v>-8.437594780212749E-5</v>
      </c>
      <c r="AO189" s="7">
        <f t="shared" si="164"/>
        <v>-2.9635258358418071E-5</v>
      </c>
      <c r="AP189" s="7"/>
      <c r="AQ189" s="32">
        <v>12248.07</v>
      </c>
      <c r="AR189" s="32">
        <v>63.080000000000005</v>
      </c>
      <c r="AS189" s="32">
        <v>381.6542</v>
      </c>
      <c r="AT189" s="32">
        <f t="shared" si="137"/>
        <v>6.0503202282815467</v>
      </c>
      <c r="AU189" s="32">
        <f t="shared" si="165"/>
        <v>5.4887378461066839E-4</v>
      </c>
      <c r="AV189" s="32">
        <f t="shared" si="166"/>
        <v>9.2343082421564304E-5</v>
      </c>
      <c r="AW189" s="32"/>
      <c r="AX189" s="32">
        <v>2146.0500000000002</v>
      </c>
      <c r="AY189" s="32">
        <v>10.0557</v>
      </c>
      <c r="AZ189" s="32">
        <v>59.86721</v>
      </c>
      <c r="BA189" s="8">
        <f t="shared" si="138"/>
        <v>5.953559672623487</v>
      </c>
      <c r="BB189" s="8">
        <f t="shared" si="167"/>
        <v>0.75071646263197755</v>
      </c>
      <c r="BC189" s="8">
        <f t="shared" si="168"/>
        <v>0.13350138861607252</v>
      </c>
      <c r="BD189" s="8"/>
      <c r="BE189" s="32">
        <v>82242.81</v>
      </c>
      <c r="BF189" s="32">
        <v>45.03</v>
      </c>
      <c r="BG189" s="32">
        <v>187.65039999999999</v>
      </c>
      <c r="BH189" s="8">
        <f t="shared" si="139"/>
        <v>4.1672307350655116</v>
      </c>
      <c r="BI189" s="8">
        <f t="shared" si="169"/>
        <v>3.2527298343404534E-4</v>
      </c>
      <c r="BJ189" s="8">
        <f t="shared" si="170"/>
        <v>7.6185436089559744E-5</v>
      </c>
      <c r="BK189" s="8"/>
      <c r="BL189" s="32">
        <v>5951.29</v>
      </c>
      <c r="BM189" s="32">
        <v>61.02</v>
      </c>
      <c r="BN189" s="32">
        <v>135.84010000000001</v>
      </c>
      <c r="BO189" s="8">
        <f t="shared" si="140"/>
        <v>2.2261569977056701</v>
      </c>
      <c r="BP189" s="8">
        <f t="shared" si="171"/>
        <v>-1.8013422719207072E-4</v>
      </c>
      <c r="BQ189" s="8">
        <f t="shared" si="172"/>
        <v>-8.2991202321025526E-5</v>
      </c>
      <c r="BR189" s="8"/>
      <c r="BS189" s="32">
        <v>50737.55</v>
      </c>
      <c r="BT189" s="32">
        <v>19.98</v>
      </c>
      <c r="BU189" s="32">
        <v>116.2236</v>
      </c>
      <c r="BV189" s="8">
        <f t="shared" si="141"/>
        <v>5.8169969969969975</v>
      </c>
      <c r="BW189" s="8">
        <f t="shared" si="173"/>
        <v>-7.6131932891902787</v>
      </c>
      <c r="BX189" s="8">
        <f t="shared" si="174"/>
        <v>-1.3186578622815981</v>
      </c>
      <c r="BY189" s="8"/>
      <c r="BZ189" s="32">
        <v>4278.1900000000005</v>
      </c>
      <c r="CA189" s="32">
        <v>58.21</v>
      </c>
      <c r="CB189" s="32">
        <v>191.01410000000001</v>
      </c>
      <c r="CC189" s="8">
        <f t="shared" si="142"/>
        <v>3.281465383954647</v>
      </c>
      <c r="CD189" s="8">
        <f t="shared" si="175"/>
        <v>4.9495146666239556E-4</v>
      </c>
      <c r="CE189" s="8">
        <f t="shared" si="176"/>
        <v>1.5158771474199639E-4</v>
      </c>
      <c r="CF189" s="8"/>
      <c r="CG189" s="32">
        <v>1422.77</v>
      </c>
      <c r="CH189" s="32">
        <v>26.21</v>
      </c>
      <c r="CI189" s="8">
        <f t="shared" si="143"/>
        <v>3.8879397176650135</v>
      </c>
      <c r="CJ189" s="32">
        <v>101.9029</v>
      </c>
      <c r="CK189" s="8">
        <f t="shared" si="144"/>
        <v>-0.21789368845229085</v>
      </c>
      <c r="CL189" s="26">
        <f t="shared" si="145"/>
        <v>-0.21449741124260857</v>
      </c>
      <c r="CM189" s="26"/>
      <c r="CN189" s="32">
        <v>4131.6400000000003</v>
      </c>
      <c r="CO189" s="32">
        <v>58.61</v>
      </c>
      <c r="CP189" s="32">
        <v>174.4271</v>
      </c>
      <c r="CQ189" s="8">
        <f t="shared" si="146"/>
        <v>2.9760638116362395</v>
      </c>
      <c r="CR189" s="8">
        <f t="shared" si="177"/>
        <v>-2.992562100765882E-4</v>
      </c>
      <c r="CS189" s="8">
        <f t="shared" si="178"/>
        <v>-1.0003377237310929E-4</v>
      </c>
      <c r="CT189" s="8"/>
      <c r="CU189" s="32">
        <v>23055.86</v>
      </c>
      <c r="CV189" s="32">
        <v>14.59</v>
      </c>
      <c r="CW189" s="32">
        <v>77.832630000000009</v>
      </c>
      <c r="CX189" s="8">
        <f t="shared" si="147"/>
        <v>5.3346559287183011</v>
      </c>
      <c r="CY189" s="8">
        <f t="shared" si="179"/>
        <v>12.818243639838242</v>
      </c>
      <c r="CZ189" s="8">
        <f t="shared" si="180"/>
        <v>2.5187515924032313</v>
      </c>
      <c r="DA189" s="8"/>
      <c r="DB189" s="32">
        <v>6529.3600000000006</v>
      </c>
      <c r="DC189" s="32">
        <v>25.330000000000002</v>
      </c>
      <c r="DD189" s="32">
        <v>186.37649999999999</v>
      </c>
      <c r="DE189" s="8">
        <f t="shared" si="148"/>
        <v>7.3579352546387673</v>
      </c>
      <c r="DF189" s="8">
        <f t="shared" si="181"/>
        <v>-3.9654961437673205E-4</v>
      </c>
      <c r="DG189" s="8">
        <f t="shared" si="182"/>
        <v>-5.4333868396039264E-5</v>
      </c>
      <c r="DH189" s="8"/>
      <c r="DI189" s="32">
        <v>4052.33</v>
      </c>
      <c r="DJ189" s="32">
        <v>49.92</v>
      </c>
      <c r="DK189" s="32">
        <v>232.06810000000002</v>
      </c>
      <c r="DL189" s="8">
        <f t="shared" si="149"/>
        <v>4.648800080128205</v>
      </c>
      <c r="DM189" s="8">
        <f t="shared" si="183"/>
        <v>2.7114205801689195E-4</v>
      </c>
      <c r="DN189" s="8">
        <f t="shared" si="184"/>
        <v>6.1001317515518849E-5</v>
      </c>
      <c r="DO189" s="8"/>
      <c r="DP189" s="32">
        <v>27115.940000000002</v>
      </c>
      <c r="DQ189" s="32">
        <v>20.95</v>
      </c>
      <c r="DR189" s="32">
        <v>128.85410000000002</v>
      </c>
      <c r="DS189" s="8">
        <f t="shared" si="150"/>
        <v>6.1505536992840106</v>
      </c>
      <c r="DT189" s="8">
        <f t="shared" si="185"/>
        <v>-6.129215449514814E-4</v>
      </c>
      <c r="DU189" s="8">
        <f t="shared" si="186"/>
        <v>-9.7969543118026081E-5</v>
      </c>
      <c r="DV189" s="8"/>
      <c r="DW189" s="32">
        <v>3402.61</v>
      </c>
      <c r="DX189" s="32">
        <v>34.42</v>
      </c>
      <c r="DY189" s="32">
        <v>75.121809999999996</v>
      </c>
      <c r="DZ189" s="8">
        <f t="shared" si="151"/>
        <v>2.1825046484601973</v>
      </c>
      <c r="EA189" s="8">
        <f t="shared" si="187"/>
        <v>-0.34511997790279514</v>
      </c>
      <c r="EB189" s="8">
        <f t="shared" si="188"/>
        <v>-0.15612712177121835</v>
      </c>
      <c r="EC189" s="8"/>
      <c r="ED189" s="32" t="s">
        <v>1</v>
      </c>
      <c r="EE189" s="32" t="s">
        <v>1</v>
      </c>
      <c r="EF189" s="32" t="e">
        <v>#VALUE!</v>
      </c>
      <c r="EG189" s="8" t="e">
        <f t="shared" si="152"/>
        <v>#VALUE!</v>
      </c>
      <c r="EH189" s="8" t="e">
        <f t="shared" si="189"/>
        <v>#VALUE!</v>
      </c>
      <c r="EI189" s="8" t="e">
        <f t="shared" si="190"/>
        <v>#VALUE!</v>
      </c>
      <c r="EJ189" s="8"/>
      <c r="EK189" s="32">
        <v>1097.02</v>
      </c>
      <c r="EL189" s="32">
        <v>29.599700000000002</v>
      </c>
      <c r="EM189" s="32">
        <v>96.355689999999996</v>
      </c>
      <c r="EN189" s="8">
        <f t="shared" si="153"/>
        <v>3.2552927901296291</v>
      </c>
      <c r="EO189" s="8">
        <f t="shared" si="191"/>
        <v>-3.6791220651367863E-4</v>
      </c>
      <c r="EP189" s="8">
        <f t="shared" si="192"/>
        <v>-1.1128455216358191E-4</v>
      </c>
      <c r="EQ189" s="8"/>
      <c r="ER189" s="33">
        <v>2553.31</v>
      </c>
      <c r="ES189" s="33">
        <v>34.57</v>
      </c>
      <c r="ET189" s="33">
        <v>43.076809999999995</v>
      </c>
      <c r="EU189" s="1">
        <f t="shared" si="154"/>
        <v>1.2460749204512582</v>
      </c>
      <c r="EV189" s="1">
        <f t="shared" si="193"/>
        <v>-1.9664777725322447E-5</v>
      </c>
      <c r="EW189" s="1">
        <f t="shared" si="194"/>
        <v>-1.5829452858662219E-5</v>
      </c>
      <c r="EX189" s="29"/>
      <c r="EY189" s="29"/>
      <c r="EZ189" s="29"/>
      <c r="FA189" s="29"/>
      <c r="FB189" s="29"/>
      <c r="FC189" s="29"/>
      <c r="FD189" s="29"/>
      <c r="FE189" s="29"/>
      <c r="FF189" s="29"/>
      <c r="FG189" s="29"/>
      <c r="FH189" s="29"/>
      <c r="FI189" s="29"/>
      <c r="FJ189" s="29"/>
      <c r="FK189" s="29"/>
      <c r="FL189" s="29"/>
      <c r="FM189" s="29"/>
      <c r="FN189" s="29"/>
      <c r="FO189" s="29"/>
      <c r="FP189" s="29"/>
      <c r="FQ189" s="29"/>
      <c r="FR189" s="29"/>
      <c r="FS189" s="29"/>
      <c r="FT189" s="29"/>
      <c r="FU189" s="29"/>
      <c r="FV189" s="29"/>
      <c r="FW189" s="29"/>
      <c r="FX189" s="29"/>
      <c r="FY189" s="29"/>
      <c r="FZ189" s="29"/>
      <c r="GA189" s="29"/>
      <c r="GB189" s="29"/>
      <c r="GC189" s="29"/>
      <c r="GD189" s="29"/>
      <c r="GE189" s="29"/>
      <c r="GF189" s="29"/>
      <c r="GG189" s="29"/>
      <c r="GH189" s="29"/>
      <c r="GI189" s="29"/>
      <c r="GJ189" s="29"/>
      <c r="GK189" s="29"/>
      <c r="GL189" s="29"/>
      <c r="GM189" s="29"/>
      <c r="GN189" s="29"/>
      <c r="GO189" s="29"/>
      <c r="GP189" s="29"/>
      <c r="GQ189" s="29"/>
      <c r="GR189" s="29"/>
      <c r="GS189" s="29"/>
      <c r="GT189" s="29"/>
      <c r="GU189" s="29"/>
      <c r="GV189" s="29"/>
      <c r="GW189" s="29"/>
      <c r="GX189" s="29"/>
      <c r="GY189" s="29"/>
      <c r="GZ189" s="29"/>
      <c r="HA189" s="29"/>
      <c r="HB189" s="29"/>
      <c r="HC189" s="29"/>
      <c r="HD189" s="29"/>
      <c r="HE189" s="29"/>
      <c r="HF189" s="29"/>
      <c r="HG189" s="29"/>
      <c r="HH189" s="29"/>
      <c r="HI189" s="29"/>
      <c r="HJ189" s="29"/>
      <c r="HK189" s="29"/>
      <c r="HL189" s="29"/>
      <c r="HM189" s="29"/>
      <c r="HN189" s="29"/>
      <c r="HO189" s="29"/>
      <c r="HP189" s="29"/>
      <c r="HQ189" s="29"/>
      <c r="HR189" s="29"/>
      <c r="HS189" s="29"/>
      <c r="HT189" s="29"/>
      <c r="HU189" s="29"/>
      <c r="HV189" s="29"/>
      <c r="HW189" s="29"/>
      <c r="HX189" s="29"/>
      <c r="HY189" s="29"/>
      <c r="HZ189" s="29"/>
      <c r="IA189" s="29"/>
      <c r="IB189" s="29"/>
      <c r="IC189" s="29"/>
      <c r="ID189" s="29"/>
      <c r="IE189" s="29"/>
      <c r="IF189" s="29"/>
      <c r="IG189" s="29"/>
      <c r="IH189" s="29"/>
      <c r="II189" s="29"/>
      <c r="IJ189" s="29"/>
      <c r="IK189" s="29"/>
      <c r="IL189" s="29"/>
      <c r="IM189" s="29"/>
      <c r="IN189" s="29"/>
      <c r="IO189" s="29"/>
      <c r="IP189" s="29"/>
      <c r="IQ189" s="29"/>
      <c r="IR189" s="29"/>
      <c r="IS189" s="29"/>
      <c r="IT189" s="29"/>
    </row>
    <row r="190" spans="1:254" s="30" customFormat="1" ht="16.5" x14ac:dyDescent="0.3">
      <c r="A190" s="4">
        <v>38868</v>
      </c>
      <c r="B190" s="1">
        <v>34.260000000000005</v>
      </c>
      <c r="C190" s="8">
        <f t="shared" si="132"/>
        <v>10.398394629305312</v>
      </c>
      <c r="D190" s="1">
        <v>356.24900000000002</v>
      </c>
      <c r="E190" s="2">
        <f t="shared" si="195"/>
        <v>48.394643791218535</v>
      </c>
      <c r="F190" s="8">
        <f t="shared" si="155"/>
        <v>-6.989267320380855E-5</v>
      </c>
      <c r="G190" s="26">
        <f t="shared" si="156"/>
        <v>-6.9557675602904823E-5</v>
      </c>
      <c r="H190" s="1">
        <v>6277.8</v>
      </c>
      <c r="I190" s="1"/>
      <c r="J190" s="1">
        <v>22.650000000000002</v>
      </c>
      <c r="K190" s="8">
        <f t="shared" si="133"/>
        <v>10.201196467991171</v>
      </c>
      <c r="L190" s="1">
        <v>231.05710000000002</v>
      </c>
      <c r="M190" s="2">
        <f t="shared" si="157"/>
        <v>25.988290325581413</v>
      </c>
      <c r="N190" s="8">
        <f t="shared" si="158"/>
        <v>5.1334786245860193E-6</v>
      </c>
      <c r="O190" s="26">
        <f t="shared" si="159"/>
        <v>4.9689440828615261E-6</v>
      </c>
      <c r="P190" s="1">
        <v>26729.25</v>
      </c>
      <c r="Q190" s="1"/>
      <c r="R190" s="1">
        <v>3744.27</v>
      </c>
      <c r="S190" s="1">
        <v>22.015000000000001</v>
      </c>
      <c r="T190" s="1">
        <v>103.72460000000001</v>
      </c>
      <c r="U190" s="2">
        <f t="shared" si="131"/>
        <v>4.7115421303656602</v>
      </c>
      <c r="V190" s="2">
        <f t="shared" si="160"/>
        <v>4.5330253585349883E-4</v>
      </c>
      <c r="W190" s="2">
        <f t="shared" si="134"/>
        <v>9.8527168726825209E-5</v>
      </c>
      <c r="X190" s="1"/>
      <c r="Y190" s="31">
        <v>60.46</v>
      </c>
      <c r="Z190" s="1">
        <v>99.909440000000004</v>
      </c>
      <c r="AA190" s="2">
        <f t="shared" si="135"/>
        <v>1.6524882566986439</v>
      </c>
      <c r="AB190" s="2">
        <f t="shared" si="161"/>
        <v>6.0741477929277046E-5</v>
      </c>
      <c r="AC190" s="2">
        <f t="shared" si="162"/>
        <v>3.744505494651662E-5</v>
      </c>
      <c r="AD190" s="1">
        <v>8799.380000000001</v>
      </c>
      <c r="AE190" s="1"/>
      <c r="AF190" s="32">
        <v>1936.41</v>
      </c>
      <c r="AG190" s="32">
        <v>1270.0899999999999</v>
      </c>
      <c r="AH190" s="32">
        <v>11529.24</v>
      </c>
      <c r="AI190" s="32"/>
      <c r="AJ190" s="32">
        <v>4013.89</v>
      </c>
      <c r="AK190" s="32">
        <v>32.380000000000003</v>
      </c>
      <c r="AL190" s="32">
        <v>90.325690000000009</v>
      </c>
      <c r="AM190" s="7">
        <f t="shared" si="136"/>
        <v>2.7895518838789375</v>
      </c>
      <c r="AN190" s="7">
        <f t="shared" si="163"/>
        <v>-3.5400613408747348</v>
      </c>
      <c r="AO190" s="7">
        <f t="shared" si="164"/>
        <v>-1.2585023313828168</v>
      </c>
      <c r="AP190" s="7"/>
      <c r="AQ190" s="32">
        <v>11885.97</v>
      </c>
      <c r="AR190" s="32">
        <v>60.910000000000004</v>
      </c>
      <c r="AS190" s="32">
        <v>368.52499999999998</v>
      </c>
      <c r="AT190" s="32">
        <f t="shared" si="137"/>
        <v>6.0503201444754549</v>
      </c>
      <c r="AU190" s="32">
        <f t="shared" si="165"/>
        <v>-3.1434793467327898E-5</v>
      </c>
      <c r="AV190" s="32">
        <f t="shared" si="166"/>
        <v>-5.1046290430178942E-6</v>
      </c>
      <c r="AW190" s="32"/>
      <c r="AX190" s="32">
        <v>1822.27</v>
      </c>
      <c r="AY190" s="32">
        <v>8.5386000000000006</v>
      </c>
      <c r="AZ190" s="32">
        <v>50.834840000000007</v>
      </c>
      <c r="BA190" s="8">
        <f t="shared" si="138"/>
        <v>5.9535333661255949</v>
      </c>
      <c r="BB190" s="8">
        <f t="shared" si="167"/>
        <v>-1.4560916224845804E-3</v>
      </c>
      <c r="BC190" s="8">
        <f t="shared" si="168"/>
        <v>-2.2462066290351856E-4</v>
      </c>
      <c r="BD190" s="8"/>
      <c r="BE190" s="32">
        <v>88805.5</v>
      </c>
      <c r="BF190" s="32">
        <v>48.45</v>
      </c>
      <c r="BG190" s="32">
        <v>201.92860000000002</v>
      </c>
      <c r="BH190" s="8">
        <f t="shared" si="139"/>
        <v>4.167772961816306</v>
      </c>
      <c r="BI190" s="8">
        <f t="shared" si="169"/>
        <v>0.10562007767386687</v>
      </c>
      <c r="BJ190" s="8">
        <f t="shared" si="170"/>
        <v>2.6270886075984379E-2</v>
      </c>
      <c r="BK190" s="8"/>
      <c r="BL190" s="32">
        <v>5882.77</v>
      </c>
      <c r="BM190" s="32">
        <v>59.790000000000006</v>
      </c>
      <c r="BN190" s="32">
        <v>133.102</v>
      </c>
      <c r="BO190" s="8">
        <f t="shared" si="140"/>
        <v>2.2261582204382</v>
      </c>
      <c r="BP190" s="8">
        <f t="shared" si="171"/>
        <v>1.644221271638711E-4</v>
      </c>
      <c r="BQ190" s="8">
        <f t="shared" si="172"/>
        <v>7.3107177967379755E-5</v>
      </c>
      <c r="BR190" s="8"/>
      <c r="BS190" s="32">
        <v>45999.1</v>
      </c>
      <c r="BT190" s="32">
        <v>18.02</v>
      </c>
      <c r="BU190" s="32">
        <v>104.8222</v>
      </c>
      <c r="BV190" s="8">
        <f t="shared" si="141"/>
        <v>5.8169922308546056</v>
      </c>
      <c r="BW190" s="8">
        <f t="shared" si="173"/>
        <v>-5.2676787896190676E-4</v>
      </c>
      <c r="BX190" s="8">
        <f t="shared" si="174"/>
        <v>-8.5885885892977853E-5</v>
      </c>
      <c r="BY190" s="8"/>
      <c r="BZ190" s="32">
        <v>3987.15</v>
      </c>
      <c r="CA190" s="32">
        <v>54.25</v>
      </c>
      <c r="CB190" s="32">
        <v>178.0196</v>
      </c>
      <c r="CC190" s="8">
        <f t="shared" si="142"/>
        <v>3.2814672811059906</v>
      </c>
      <c r="CD190" s="8">
        <f t="shared" si="175"/>
        <v>3.5005638989014443E-4</v>
      </c>
      <c r="CE190" s="8">
        <f t="shared" si="176"/>
        <v>1.0292046039062086E-4</v>
      </c>
      <c r="CF190" s="8"/>
      <c r="CG190" s="32">
        <v>1414.63</v>
      </c>
      <c r="CH190" s="32">
        <v>26.060000000000002</v>
      </c>
      <c r="CI190" s="8">
        <f t="shared" si="143"/>
        <v>3.8879432079815808</v>
      </c>
      <c r="CJ190" s="32">
        <v>101.3198</v>
      </c>
      <c r="CK190" s="8">
        <f t="shared" si="144"/>
        <v>-9.1219423486981209E-5</v>
      </c>
      <c r="CL190" s="26">
        <f t="shared" si="145"/>
        <v>-9.0957649741763014E-5</v>
      </c>
      <c r="CM190" s="26"/>
      <c r="CN190" s="32">
        <v>4271.46</v>
      </c>
      <c r="CO190" s="32">
        <v>60.220000000000006</v>
      </c>
      <c r="CP190" s="32">
        <v>178.31280000000001</v>
      </c>
      <c r="CQ190" s="8">
        <f t="shared" si="146"/>
        <v>2.961022915974759</v>
      </c>
      <c r="CR190" s="8">
        <f t="shared" si="177"/>
        <v>-2.6527620157705294</v>
      </c>
      <c r="CS190" s="8">
        <f t="shared" si="178"/>
        <v>-0.90576273673436258</v>
      </c>
      <c r="CT190" s="8"/>
      <c r="CU190" s="32">
        <v>22471.16</v>
      </c>
      <c r="CV190" s="32">
        <v>14.22</v>
      </c>
      <c r="CW190" s="32">
        <v>75.858809999999991</v>
      </c>
      <c r="CX190" s="8">
        <f t="shared" si="147"/>
        <v>5.3346561181434593</v>
      </c>
      <c r="CY190" s="8">
        <f t="shared" si="179"/>
        <v>1.4556512669970232E-5</v>
      </c>
      <c r="CZ190" s="8">
        <f t="shared" si="180"/>
        <v>2.6936257480070225E-6</v>
      </c>
      <c r="DA190" s="8"/>
      <c r="DB190" s="32">
        <v>6157.34</v>
      </c>
      <c r="DC190" s="32">
        <v>23.66</v>
      </c>
      <c r="DD190" s="32">
        <v>173.36589999999998</v>
      </c>
      <c r="DE190" s="8">
        <f t="shared" si="148"/>
        <v>7.3273837700760769</v>
      </c>
      <c r="DF190" s="8">
        <f t="shared" si="181"/>
        <v>-5.4953321900725989</v>
      </c>
      <c r="DG190" s="8">
        <f t="shared" si="182"/>
        <v>-0.72284812475325744</v>
      </c>
      <c r="DH190" s="8"/>
      <c r="DI190" s="32">
        <v>3969.53</v>
      </c>
      <c r="DJ190" s="32">
        <v>48.400000000000006</v>
      </c>
      <c r="DK190" s="32">
        <v>220.87330000000003</v>
      </c>
      <c r="DL190" s="8">
        <f t="shared" si="149"/>
        <v>4.5634979338842978</v>
      </c>
      <c r="DM190" s="8">
        <f t="shared" si="183"/>
        <v>-19.318436771360034</v>
      </c>
      <c r="DN190" s="8">
        <f t="shared" si="184"/>
        <v>-4.128623878205139</v>
      </c>
      <c r="DO190" s="8"/>
      <c r="DP190" s="32">
        <v>25472.15</v>
      </c>
      <c r="DQ190" s="32">
        <v>19.68</v>
      </c>
      <c r="DR190" s="32">
        <v>120.13890000000001</v>
      </c>
      <c r="DS190" s="8">
        <f t="shared" si="150"/>
        <v>6.1046189024390252</v>
      </c>
      <c r="DT190" s="8">
        <f t="shared" si="185"/>
        <v>-5.7187214354117337</v>
      </c>
      <c r="DU190" s="8">
        <f t="shared" si="186"/>
        <v>-0.90399680190931786</v>
      </c>
      <c r="DV190" s="8"/>
      <c r="DW190" s="32">
        <v>3328.4700000000003</v>
      </c>
      <c r="DX190" s="32">
        <v>33.29</v>
      </c>
      <c r="DY190" s="32">
        <v>72.655630000000002</v>
      </c>
      <c r="DZ190" s="8">
        <f t="shared" si="151"/>
        <v>2.182506158005407</v>
      </c>
      <c r="EA190" s="8">
        <f t="shared" si="187"/>
        <v>1.115383633284423E-4</v>
      </c>
      <c r="EB190" s="8">
        <f t="shared" si="188"/>
        <v>5.0252760034563693E-5</v>
      </c>
      <c r="EC190" s="8"/>
      <c r="ED190" s="32" t="s">
        <v>1</v>
      </c>
      <c r="EE190" s="32" t="s">
        <v>1</v>
      </c>
      <c r="EF190" s="32" t="e">
        <v>#VALUE!</v>
      </c>
      <c r="EG190" s="8" t="e">
        <f t="shared" si="152"/>
        <v>#VALUE!</v>
      </c>
      <c r="EH190" s="8" t="e">
        <f t="shared" si="189"/>
        <v>#VALUE!</v>
      </c>
      <c r="EI190" s="8" t="e">
        <f t="shared" si="190"/>
        <v>#VALUE!</v>
      </c>
      <c r="EJ190" s="8"/>
      <c r="EK190" s="32">
        <v>1036.57</v>
      </c>
      <c r="EL190" s="32">
        <v>27.968700000000002</v>
      </c>
      <c r="EM190" s="32">
        <v>91.046379999999999</v>
      </c>
      <c r="EN190" s="8">
        <f t="shared" si="153"/>
        <v>3.2552953837682836</v>
      </c>
      <c r="EO190" s="8">
        <f t="shared" si="191"/>
        <v>2.4302662634390751E-4</v>
      </c>
      <c r="EP190" s="8">
        <f t="shared" si="192"/>
        <v>7.2540701427037391E-5</v>
      </c>
      <c r="EQ190" s="8"/>
      <c r="ER190" s="33">
        <v>2449.91</v>
      </c>
      <c r="ES190" s="33">
        <v>33.17</v>
      </c>
      <c r="ET190" s="33">
        <v>41.332340000000002</v>
      </c>
      <c r="EU190" s="1">
        <f t="shared" si="154"/>
        <v>1.2460759722640942</v>
      </c>
      <c r="EV190" s="1">
        <f t="shared" si="193"/>
        <v>4.4391313720365355E-5</v>
      </c>
      <c r="EW190" s="1">
        <f t="shared" si="194"/>
        <v>3.4888631768259515E-5</v>
      </c>
      <c r="EX190" s="29"/>
      <c r="EY190" s="29"/>
      <c r="EZ190" s="29"/>
      <c r="FA190" s="29"/>
      <c r="FB190" s="29"/>
      <c r="FC190" s="29"/>
      <c r="FD190" s="29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29"/>
      <c r="FR190" s="29"/>
      <c r="FS190" s="29"/>
      <c r="FT190" s="29"/>
      <c r="FU190" s="29"/>
      <c r="FV190" s="29"/>
      <c r="FW190" s="29"/>
      <c r="FX190" s="29"/>
      <c r="FY190" s="29"/>
      <c r="FZ190" s="29"/>
      <c r="GA190" s="29"/>
      <c r="GB190" s="29"/>
      <c r="GC190" s="29"/>
      <c r="GD190" s="29"/>
      <c r="GE190" s="29"/>
      <c r="GF190" s="29"/>
      <c r="GG190" s="29"/>
      <c r="GH190" s="29"/>
      <c r="GI190" s="29"/>
      <c r="GJ190" s="29"/>
      <c r="GK190" s="29"/>
      <c r="GL190" s="29"/>
      <c r="GM190" s="29"/>
      <c r="GN190" s="29"/>
      <c r="GO190" s="29"/>
      <c r="GP190" s="29"/>
      <c r="GQ190" s="29"/>
      <c r="GR190" s="29"/>
      <c r="GS190" s="29"/>
      <c r="GT190" s="29"/>
      <c r="GU190" s="29"/>
      <c r="GV190" s="29"/>
      <c r="GW190" s="29"/>
      <c r="GX190" s="29"/>
      <c r="GY190" s="29"/>
      <c r="GZ190" s="29"/>
      <c r="HA190" s="29"/>
      <c r="HB190" s="29"/>
      <c r="HC190" s="29"/>
      <c r="HD190" s="29"/>
      <c r="HE190" s="29"/>
      <c r="HF190" s="29"/>
      <c r="HG190" s="29"/>
      <c r="HH190" s="29"/>
      <c r="HI190" s="29"/>
      <c r="HJ190" s="29"/>
      <c r="HK190" s="29"/>
      <c r="HL190" s="29"/>
      <c r="HM190" s="29"/>
      <c r="HN190" s="29"/>
      <c r="HO190" s="29"/>
      <c r="HP190" s="29"/>
      <c r="HQ190" s="29"/>
      <c r="HR190" s="29"/>
      <c r="HS190" s="29"/>
      <c r="HT190" s="29"/>
      <c r="HU190" s="29"/>
      <c r="HV190" s="29"/>
      <c r="HW190" s="29"/>
      <c r="HX190" s="29"/>
      <c r="HY190" s="29"/>
      <c r="HZ190" s="29"/>
      <c r="IA190" s="29"/>
      <c r="IB190" s="29"/>
      <c r="IC190" s="29"/>
      <c r="ID190" s="29"/>
      <c r="IE190" s="29"/>
      <c r="IF190" s="29"/>
      <c r="IG190" s="29"/>
      <c r="IH190" s="29"/>
      <c r="II190" s="29"/>
      <c r="IJ190" s="29"/>
      <c r="IK190" s="29"/>
      <c r="IL190" s="29"/>
      <c r="IM190" s="29"/>
      <c r="IN190" s="29"/>
      <c r="IO190" s="29"/>
      <c r="IP190" s="29"/>
      <c r="IQ190" s="29"/>
      <c r="IR190" s="29"/>
      <c r="IS190" s="29"/>
      <c r="IT190" s="29"/>
    </row>
    <row r="191" spans="1:254" s="30" customFormat="1" ht="16.5" x14ac:dyDescent="0.3">
      <c r="A191" s="4">
        <v>38898</v>
      </c>
      <c r="B191" s="1">
        <v>32.96</v>
      </c>
      <c r="C191" s="8">
        <f t="shared" si="132"/>
        <v>10.32335558252427</v>
      </c>
      <c r="D191" s="1">
        <v>340.25779999999997</v>
      </c>
      <c r="E191" s="2">
        <f t="shared" si="195"/>
        <v>46.908530912491734</v>
      </c>
      <c r="F191" s="8">
        <f t="shared" si="155"/>
        <v>2.5220623623108067</v>
      </c>
      <c r="G191" s="26">
        <f t="shared" si="156"/>
        <v>2.4732869819031045</v>
      </c>
      <c r="H191" s="1">
        <v>6085.02</v>
      </c>
      <c r="I191" s="1"/>
      <c r="J191" s="1">
        <v>23.3</v>
      </c>
      <c r="K191" s="8">
        <f t="shared" si="133"/>
        <v>10.201193133047211</v>
      </c>
      <c r="L191" s="1">
        <v>237.68780000000001</v>
      </c>
      <c r="M191" s="2">
        <f t="shared" si="157"/>
        <v>26.734086708837232</v>
      </c>
      <c r="N191" s="8">
        <f t="shared" si="158"/>
        <v>7.6620337483257481E-5</v>
      </c>
      <c r="O191" s="26">
        <f t="shared" si="159"/>
        <v>7.7704194253236381E-5</v>
      </c>
      <c r="P191" s="1">
        <v>27496.31</v>
      </c>
      <c r="Q191" s="1"/>
      <c r="R191" s="1">
        <v>3684.81</v>
      </c>
      <c r="S191" s="1">
        <v>21.51</v>
      </c>
      <c r="T191" s="1">
        <v>101.34519999999999</v>
      </c>
      <c r="U191" s="2">
        <f t="shared" si="131"/>
        <v>4.7115388191538807</v>
      </c>
      <c r="V191" s="2">
        <f t="shared" si="160"/>
        <v>-3.3951476868300165E-4</v>
      </c>
      <c r="W191" s="2">
        <f t="shared" si="134"/>
        <v>-7.1224165367755887E-5</v>
      </c>
      <c r="X191" s="1"/>
      <c r="Y191" s="31">
        <v>60.040000000000006</v>
      </c>
      <c r="Z191" s="1">
        <v>99.21538000000001</v>
      </c>
      <c r="AA191" s="2">
        <f t="shared" si="135"/>
        <v>1.6524880079946702</v>
      </c>
      <c r="AB191" s="2">
        <f t="shared" si="161"/>
        <v>-2.4761566991939082E-5</v>
      </c>
      <c r="AC191" s="2">
        <f t="shared" si="162"/>
        <v>-1.4932186571003925E-5</v>
      </c>
      <c r="AD191" s="1">
        <v>8781.73</v>
      </c>
      <c r="AE191" s="1"/>
      <c r="AF191" s="32">
        <v>1939.03</v>
      </c>
      <c r="AG191" s="32">
        <v>1270.2</v>
      </c>
      <c r="AH191" s="32">
        <v>11496.88</v>
      </c>
      <c r="AI191" s="32"/>
      <c r="AJ191" s="32">
        <v>3937.64</v>
      </c>
      <c r="AK191" s="32">
        <v>31.680000000000003</v>
      </c>
      <c r="AL191" s="32">
        <v>88.373059999999995</v>
      </c>
      <c r="AM191" s="7">
        <f t="shared" si="136"/>
        <v>2.7895536616161611</v>
      </c>
      <c r="AN191" s="7">
        <f t="shared" si="163"/>
        <v>1.5883970984750557E-4</v>
      </c>
      <c r="AO191" s="7">
        <f t="shared" si="164"/>
        <v>5.6318715242253958E-5</v>
      </c>
      <c r="AP191" s="7"/>
      <c r="AQ191" s="32">
        <v>11971.83</v>
      </c>
      <c r="AR191" s="32">
        <v>61.35</v>
      </c>
      <c r="AS191" s="32">
        <v>364.72290000000004</v>
      </c>
      <c r="AT191" s="32">
        <f t="shared" si="137"/>
        <v>5.9449535452322744</v>
      </c>
      <c r="AU191" s="32">
        <f t="shared" si="165"/>
        <v>-38.629918812601844</v>
      </c>
      <c r="AV191" s="32">
        <f t="shared" si="166"/>
        <v>-6.4642408635691586</v>
      </c>
      <c r="AW191" s="32"/>
      <c r="AX191" s="32">
        <v>1746.05</v>
      </c>
      <c r="AY191" s="32">
        <v>8.1814</v>
      </c>
      <c r="AZ191" s="32">
        <v>48.708570000000002</v>
      </c>
      <c r="BA191" s="8">
        <f t="shared" si="138"/>
        <v>5.9535739604468674</v>
      </c>
      <c r="BB191" s="8">
        <f t="shared" si="167"/>
        <v>2.0204485830480037E-3</v>
      </c>
      <c r="BC191" s="8">
        <f t="shared" si="168"/>
        <v>3.3211838005842154E-4</v>
      </c>
      <c r="BD191" s="8"/>
      <c r="BE191" s="32">
        <v>88292.31</v>
      </c>
      <c r="BF191" s="32">
        <v>48.17</v>
      </c>
      <c r="BG191" s="32">
        <v>200.76160000000002</v>
      </c>
      <c r="BH191" s="8">
        <f t="shared" si="139"/>
        <v>4.1677724724932537</v>
      </c>
      <c r="BI191" s="8">
        <f t="shared" si="169"/>
        <v>-9.8522798897556022E-5</v>
      </c>
      <c r="BJ191" s="8">
        <f t="shared" si="170"/>
        <v>-2.357069143887891E-5</v>
      </c>
      <c r="BK191" s="8"/>
      <c r="BL191" s="32">
        <v>6106.12</v>
      </c>
      <c r="BM191" s="32">
        <v>62.06</v>
      </c>
      <c r="BN191" s="32">
        <v>136.40710000000001</v>
      </c>
      <c r="BO191" s="8">
        <f t="shared" si="140"/>
        <v>2.1979874315178862</v>
      </c>
      <c r="BP191" s="8">
        <f t="shared" si="171"/>
        <v>-3.796141984101868</v>
      </c>
      <c r="BQ191" s="8">
        <f t="shared" si="172"/>
        <v>-1.7482791603946808</v>
      </c>
      <c r="BR191" s="8"/>
      <c r="BS191" s="32">
        <v>48500.75</v>
      </c>
      <c r="BT191" s="32">
        <v>19</v>
      </c>
      <c r="BU191" s="32">
        <v>110.52290000000001</v>
      </c>
      <c r="BV191" s="8">
        <f t="shared" si="141"/>
        <v>5.8169947368421058</v>
      </c>
      <c r="BW191" s="8">
        <f t="shared" si="173"/>
        <v>2.6982606441236815E-4</v>
      </c>
      <c r="BX191" s="8">
        <f t="shared" si="174"/>
        <v>4.7613762502507484E-5</v>
      </c>
      <c r="BY191" s="8"/>
      <c r="BZ191" s="32">
        <v>4086.37</v>
      </c>
      <c r="CA191" s="32">
        <v>55.6</v>
      </c>
      <c r="CB191" s="32">
        <v>182.4495</v>
      </c>
      <c r="CC191" s="8">
        <f t="shared" si="142"/>
        <v>3.2814658273381294</v>
      </c>
      <c r="CD191" s="8">
        <f t="shared" si="175"/>
        <v>-2.6201919626850389E-4</v>
      </c>
      <c r="CE191" s="8">
        <f t="shared" si="176"/>
        <v>-8.0829493092515747E-5</v>
      </c>
      <c r="CF191" s="8"/>
      <c r="CG191" s="32">
        <v>1513.97</v>
      </c>
      <c r="CH191" s="32">
        <v>27.89</v>
      </c>
      <c r="CI191" s="8">
        <f t="shared" si="143"/>
        <v>3.8879419146647543</v>
      </c>
      <c r="CJ191" s="32">
        <v>108.43469999999999</v>
      </c>
      <c r="CK191" s="8">
        <f t="shared" si="144"/>
        <v>3.4887221395452088E-5</v>
      </c>
      <c r="CL191" s="26">
        <f t="shared" si="145"/>
        <v>3.6070606294735796E-5</v>
      </c>
      <c r="CM191" s="26"/>
      <c r="CN191" s="32">
        <v>4250.1900000000005</v>
      </c>
      <c r="CO191" s="32">
        <v>59.92</v>
      </c>
      <c r="CP191" s="32">
        <v>177.42449999999999</v>
      </c>
      <c r="CQ191" s="8">
        <f t="shared" si="146"/>
        <v>2.9610230307076102</v>
      </c>
      <c r="CR191" s="8">
        <f t="shared" si="177"/>
        <v>2.0407377357091172E-5</v>
      </c>
      <c r="CS191" s="8">
        <f t="shared" si="178"/>
        <v>6.8747924168999219E-6</v>
      </c>
      <c r="CT191" s="8"/>
      <c r="CU191" s="32">
        <v>22897.83</v>
      </c>
      <c r="CV191" s="32">
        <v>14.49</v>
      </c>
      <c r="CW191" s="32">
        <v>77.299189999999996</v>
      </c>
      <c r="CX191" s="8">
        <f t="shared" si="147"/>
        <v>5.3346576949620426</v>
      </c>
      <c r="CY191" s="8">
        <f t="shared" si="179"/>
        <v>1.2075119028745716E-4</v>
      </c>
      <c r="CZ191" s="8">
        <f t="shared" si="180"/>
        <v>2.2848101279837607E-5</v>
      </c>
      <c r="DA191" s="8"/>
      <c r="DB191" s="32">
        <v>6107.89</v>
      </c>
      <c r="DC191" s="32">
        <v>23.470000000000002</v>
      </c>
      <c r="DD191" s="32">
        <v>171.9736</v>
      </c>
      <c r="DE191" s="8">
        <f t="shared" si="148"/>
        <v>7.3273796335747754</v>
      </c>
      <c r="DF191" s="8">
        <f t="shared" si="181"/>
        <v>-7.1424864560264861E-4</v>
      </c>
      <c r="DG191" s="8">
        <f t="shared" si="182"/>
        <v>-9.7083685532295405E-5</v>
      </c>
      <c r="DH191" s="8"/>
      <c r="DI191" s="32">
        <v>3944.9300000000003</v>
      </c>
      <c r="DJ191" s="32">
        <v>48.1</v>
      </c>
      <c r="DK191" s="32">
        <v>219.50430000000003</v>
      </c>
      <c r="DL191" s="8">
        <f t="shared" si="149"/>
        <v>4.5634989604989613</v>
      </c>
      <c r="DM191" s="8">
        <f t="shared" si="183"/>
        <v>2.2604905081887523E-4</v>
      </c>
      <c r="DN191" s="8">
        <f t="shared" si="184"/>
        <v>4.9380165297430167E-5</v>
      </c>
      <c r="DO191" s="8"/>
      <c r="DP191" s="32">
        <v>25278.010000000002</v>
      </c>
      <c r="DQ191" s="32">
        <v>19.53</v>
      </c>
      <c r="DR191" s="32">
        <v>119.22330000000001</v>
      </c>
      <c r="DS191" s="8">
        <f t="shared" si="150"/>
        <v>6.1046236559139784</v>
      </c>
      <c r="DT191" s="8">
        <f t="shared" si="185"/>
        <v>5.6890111122284617E-4</v>
      </c>
      <c r="DU191" s="8">
        <f t="shared" si="186"/>
        <v>9.2835365850141294E-5</v>
      </c>
      <c r="DV191" s="8"/>
      <c r="DW191" s="32">
        <v>3642.42</v>
      </c>
      <c r="DX191" s="32">
        <v>36.43</v>
      </c>
      <c r="DY191" s="32">
        <v>79.508630000000011</v>
      </c>
      <c r="DZ191" s="8">
        <f t="shared" si="151"/>
        <v>2.1825042547351088</v>
      </c>
      <c r="EA191" s="8">
        <f t="shared" si="187"/>
        <v>-1.4480485825686502E-4</v>
      </c>
      <c r="EB191" s="8">
        <f t="shared" si="188"/>
        <v>-6.9336136977682372E-5</v>
      </c>
      <c r="EC191" s="8"/>
      <c r="ED191" s="32" t="s">
        <v>1</v>
      </c>
      <c r="EE191" s="32" t="s">
        <v>1</v>
      </c>
      <c r="EF191" s="32" t="e">
        <v>#VALUE!</v>
      </c>
      <c r="EG191" s="8" t="e">
        <f t="shared" si="152"/>
        <v>#VALUE!</v>
      </c>
      <c r="EH191" s="8" t="e">
        <f t="shared" si="189"/>
        <v>#VALUE!</v>
      </c>
      <c r="EI191" s="8" t="e">
        <f t="shared" si="190"/>
        <v>#VALUE!</v>
      </c>
      <c r="EJ191" s="8"/>
      <c r="EK191" s="32">
        <v>1112.29</v>
      </c>
      <c r="EL191" s="32">
        <v>30.011900000000001</v>
      </c>
      <c r="EM191" s="32">
        <v>97.078059999999994</v>
      </c>
      <c r="EN191" s="8">
        <f t="shared" si="153"/>
        <v>3.2346522546056726</v>
      </c>
      <c r="EO191" s="8">
        <f t="shared" si="191"/>
        <v>-1.9417385567819332</v>
      </c>
      <c r="EP191" s="8">
        <f t="shared" si="192"/>
        <v>-0.61953952811535729</v>
      </c>
      <c r="EQ191" s="8"/>
      <c r="ER191" s="33">
        <v>2481.67</v>
      </c>
      <c r="ES191" s="33">
        <v>33.6</v>
      </c>
      <c r="ET191" s="33">
        <v>41.204500000000003</v>
      </c>
      <c r="EU191" s="1">
        <f t="shared" si="154"/>
        <v>1.2263244047619049</v>
      </c>
      <c r="EV191" s="1">
        <f t="shared" si="193"/>
        <v>-0.81511598333869972</v>
      </c>
      <c r="EW191" s="1">
        <f t="shared" si="194"/>
        <v>-0.6636526680735565</v>
      </c>
      <c r="EX191" s="29"/>
      <c r="EY191" s="29"/>
      <c r="EZ191" s="29"/>
      <c r="FA191" s="29"/>
      <c r="FB191" s="29"/>
      <c r="FC191" s="29"/>
      <c r="FD191" s="29"/>
      <c r="FE191" s="29"/>
      <c r="FF191" s="29"/>
      <c r="FG191" s="29"/>
      <c r="FH191" s="29"/>
      <c r="FI191" s="29"/>
      <c r="FJ191" s="29"/>
      <c r="FK191" s="29"/>
      <c r="FL191" s="29"/>
      <c r="FM191" s="29"/>
      <c r="FN191" s="29"/>
      <c r="FO191" s="29"/>
      <c r="FP191" s="29"/>
      <c r="FQ191" s="29"/>
      <c r="FR191" s="29"/>
      <c r="FS191" s="29"/>
      <c r="FT191" s="29"/>
      <c r="FU191" s="29"/>
      <c r="FV191" s="29"/>
      <c r="FW191" s="29"/>
      <c r="FX191" s="29"/>
      <c r="FY191" s="29"/>
      <c r="FZ191" s="29"/>
      <c r="GA191" s="29"/>
      <c r="GB191" s="29"/>
      <c r="GC191" s="29"/>
      <c r="GD191" s="29"/>
      <c r="GE191" s="29"/>
      <c r="GF191" s="29"/>
      <c r="GG191" s="29"/>
      <c r="GH191" s="29"/>
      <c r="GI191" s="29"/>
      <c r="GJ191" s="29"/>
      <c r="GK191" s="29"/>
      <c r="GL191" s="29"/>
      <c r="GM191" s="29"/>
      <c r="GN191" s="29"/>
      <c r="GO191" s="29"/>
      <c r="GP191" s="29"/>
      <c r="GQ191" s="29"/>
      <c r="GR191" s="29"/>
      <c r="GS191" s="29"/>
      <c r="GT191" s="29"/>
      <c r="GU191" s="29"/>
      <c r="GV191" s="29"/>
      <c r="GW191" s="29"/>
      <c r="GX191" s="29"/>
      <c r="GY191" s="29"/>
      <c r="GZ191" s="29"/>
      <c r="HA191" s="29"/>
      <c r="HB191" s="29"/>
      <c r="HC191" s="29"/>
      <c r="HD191" s="29"/>
      <c r="HE191" s="29"/>
      <c r="HF191" s="29"/>
      <c r="HG191" s="29"/>
      <c r="HH191" s="29"/>
      <c r="HI191" s="29"/>
      <c r="HJ191" s="29"/>
      <c r="HK191" s="29"/>
      <c r="HL191" s="29"/>
      <c r="HM191" s="29"/>
      <c r="HN191" s="29"/>
      <c r="HO191" s="29"/>
      <c r="HP191" s="29"/>
      <c r="HQ191" s="29"/>
      <c r="HR191" s="29"/>
      <c r="HS191" s="29"/>
      <c r="HT191" s="29"/>
      <c r="HU191" s="29"/>
      <c r="HV191" s="29"/>
      <c r="HW191" s="29"/>
      <c r="HX191" s="29"/>
      <c r="HY191" s="29"/>
      <c r="HZ191" s="29"/>
      <c r="IA191" s="29"/>
      <c r="IB191" s="29"/>
      <c r="IC191" s="29"/>
      <c r="ID191" s="29"/>
      <c r="IE191" s="29"/>
      <c r="IF191" s="29"/>
      <c r="IG191" s="29"/>
      <c r="IH191" s="29"/>
      <c r="II191" s="29"/>
      <c r="IJ191" s="29"/>
      <c r="IK191" s="29"/>
      <c r="IL191" s="29"/>
      <c r="IM191" s="29"/>
      <c r="IN191" s="29"/>
      <c r="IO191" s="29"/>
      <c r="IP191" s="29"/>
      <c r="IQ191" s="29"/>
      <c r="IR191" s="29"/>
      <c r="IS191" s="29"/>
      <c r="IT191" s="29"/>
    </row>
    <row r="192" spans="1:254" s="30" customFormat="1" ht="16.5" x14ac:dyDescent="0.3">
      <c r="A192" s="4">
        <v>38929</v>
      </c>
      <c r="B192" s="1">
        <v>32.690000000000005</v>
      </c>
      <c r="C192" s="8">
        <f t="shared" si="132"/>
        <v>10.323352707249922</v>
      </c>
      <c r="D192" s="1">
        <v>337.47040000000004</v>
      </c>
      <c r="E192" s="2">
        <f t="shared" si="195"/>
        <v>46.524244539400478</v>
      </c>
      <c r="F192" s="8">
        <f t="shared" si="155"/>
        <v>9.4380880456768082E-5</v>
      </c>
      <c r="G192" s="26">
        <f t="shared" si="156"/>
        <v>9.3992718434243727E-5</v>
      </c>
      <c r="H192" s="1">
        <v>6035.17</v>
      </c>
      <c r="I192" s="1"/>
      <c r="J192" s="1">
        <v>24.060000000000002</v>
      </c>
      <c r="K192" s="8">
        <f t="shared" si="133"/>
        <v>10.201197007481296</v>
      </c>
      <c r="L192" s="1">
        <v>245.44080000000002</v>
      </c>
      <c r="M192" s="2">
        <f t="shared" si="157"/>
        <v>27.606114083720954</v>
      </c>
      <c r="N192" s="8">
        <f t="shared" si="158"/>
        <v>-9.1746599146063084E-5</v>
      </c>
      <c r="O192" s="26">
        <f t="shared" si="159"/>
        <v>-9.3218884104295796E-5</v>
      </c>
      <c r="P192" s="1">
        <v>28393.200000000001</v>
      </c>
      <c r="Q192" s="1"/>
      <c r="R192" s="1">
        <v>3811.57</v>
      </c>
      <c r="S192" s="1">
        <v>22.25</v>
      </c>
      <c r="T192" s="1">
        <v>104.2388</v>
      </c>
      <c r="U192" s="2">
        <f t="shared" si="131"/>
        <v>4.6848898876404492</v>
      </c>
      <c r="V192" s="2">
        <f t="shared" si="160"/>
        <v>-2.7392969681286514</v>
      </c>
      <c r="W192" s="2">
        <f t="shared" si="134"/>
        <v>-0.59293872617385635</v>
      </c>
      <c r="X192" s="1"/>
      <c r="Y192" s="31">
        <v>63.38</v>
      </c>
      <c r="Z192" s="1">
        <v>104.4933</v>
      </c>
      <c r="AA192" s="2">
        <f t="shared" si="135"/>
        <v>1.6486793941306406</v>
      </c>
      <c r="AB192" s="2">
        <f t="shared" si="161"/>
        <v>-0.38792385143558894</v>
      </c>
      <c r="AC192" s="2">
        <f t="shared" si="162"/>
        <v>-0.24138994670220448</v>
      </c>
      <c r="AD192" s="1">
        <v>9270.25</v>
      </c>
      <c r="AE192" s="1"/>
      <c r="AF192" s="32">
        <v>1950.99</v>
      </c>
      <c r="AG192" s="32">
        <v>1276.6600000000001</v>
      </c>
      <c r="AH192" s="32">
        <v>11555.55</v>
      </c>
      <c r="AI192" s="32"/>
      <c r="AJ192" s="32">
        <v>3966.23</v>
      </c>
      <c r="AK192" s="32">
        <v>31.91</v>
      </c>
      <c r="AL192" s="32">
        <v>89.014630000000011</v>
      </c>
      <c r="AM192" s="7">
        <f t="shared" si="136"/>
        <v>2.7895528047633973</v>
      </c>
      <c r="AN192" s="7">
        <f t="shared" si="163"/>
        <v>-7.5997566225004503E-5</v>
      </c>
      <c r="AO192" s="7">
        <f t="shared" si="164"/>
        <v>-2.7342171699973328E-5</v>
      </c>
      <c r="AP192" s="7"/>
      <c r="AQ192" s="32">
        <v>13218.77</v>
      </c>
      <c r="AR192" s="32">
        <v>67.740000000000009</v>
      </c>
      <c r="AS192" s="32">
        <v>402.71110000000004</v>
      </c>
      <c r="AT192" s="32">
        <f t="shared" si="137"/>
        <v>5.9449527605550632</v>
      </c>
      <c r="AU192" s="32">
        <f t="shared" si="165"/>
        <v>-3.0109398545288981E-4</v>
      </c>
      <c r="AV192" s="32">
        <f t="shared" si="166"/>
        <v>-5.3154034247882009E-5</v>
      </c>
      <c r="AW192" s="32"/>
      <c r="AX192" s="32">
        <v>2071.9700000000003</v>
      </c>
      <c r="AY192" s="32">
        <v>9.7086000000000006</v>
      </c>
      <c r="AZ192" s="32">
        <v>57.8005</v>
      </c>
      <c r="BA192" s="8">
        <f t="shared" si="138"/>
        <v>5.9535360402117705</v>
      </c>
      <c r="BB192" s="8">
        <f t="shared" si="167"/>
        <v>-2.0194244871737195E-3</v>
      </c>
      <c r="BC192" s="8">
        <f t="shared" si="168"/>
        <v>-3.6815239446674752E-4</v>
      </c>
      <c r="BD192" s="8"/>
      <c r="BE192" s="32">
        <v>81565.440000000002</v>
      </c>
      <c r="BF192" s="32">
        <v>44.5</v>
      </c>
      <c r="BG192" s="32">
        <v>185.4659</v>
      </c>
      <c r="BH192" s="8">
        <f t="shared" si="139"/>
        <v>4.1677730337078653</v>
      </c>
      <c r="BI192" s="8">
        <f t="shared" si="169"/>
        <v>1.0837825821473524E-4</v>
      </c>
      <c r="BJ192" s="8">
        <f t="shared" si="170"/>
        <v>2.4974050230497369E-5</v>
      </c>
      <c r="BK192" s="8"/>
      <c r="BL192" s="32">
        <v>6472.13</v>
      </c>
      <c r="BM192" s="32">
        <v>65.78</v>
      </c>
      <c r="BN192" s="32">
        <v>144.58360000000002</v>
      </c>
      <c r="BO192" s="8">
        <f t="shared" si="140"/>
        <v>2.1979872301611434</v>
      </c>
      <c r="BP192" s="8">
        <f t="shared" si="171"/>
        <v>-2.8289686059455749E-5</v>
      </c>
      <c r="BQ192" s="8">
        <f t="shared" si="172"/>
        <v>-1.3245246542226141E-5</v>
      </c>
      <c r="BR192" s="8"/>
      <c r="BS192" s="32">
        <v>45948.08</v>
      </c>
      <c r="BT192" s="32">
        <v>18</v>
      </c>
      <c r="BU192" s="32">
        <v>103.82390000000001</v>
      </c>
      <c r="BV192" s="8">
        <f t="shared" si="141"/>
        <v>5.7679944444444446</v>
      </c>
      <c r="BW192" s="8">
        <f t="shared" si="173"/>
        <v>-5.2515279372514954</v>
      </c>
      <c r="BX192" s="8">
        <f t="shared" si="174"/>
        <v>-0.88200526315788697</v>
      </c>
      <c r="BY192" s="8"/>
      <c r="BZ192" s="32">
        <v>4153.07</v>
      </c>
      <c r="CA192" s="32">
        <v>56.2</v>
      </c>
      <c r="CB192" s="32">
        <v>178.43960000000001</v>
      </c>
      <c r="CC192" s="8">
        <f t="shared" si="142"/>
        <v>3.1750818505338079</v>
      </c>
      <c r="CD192" s="8">
        <f t="shared" si="175"/>
        <v>-19.196408821666239</v>
      </c>
      <c r="CE192" s="8">
        <f t="shared" si="176"/>
        <v>-5.9787794964028533</v>
      </c>
      <c r="CF192" s="8"/>
      <c r="CG192" s="32">
        <v>1647.53</v>
      </c>
      <c r="CH192" s="32">
        <v>29.990000000000002</v>
      </c>
      <c r="CI192" s="8">
        <f t="shared" si="143"/>
        <v>3.8841580526842283</v>
      </c>
      <c r="CJ192" s="32">
        <v>116.48590000000002</v>
      </c>
      <c r="CK192" s="8">
        <f t="shared" si="144"/>
        <v>0.10950496571642064</v>
      </c>
      <c r="CL192" s="26">
        <f t="shared" si="145"/>
        <v>0.1134780207959718</v>
      </c>
      <c r="CM192" s="26"/>
      <c r="CN192" s="32">
        <v>4436.7300000000005</v>
      </c>
      <c r="CO192" s="32">
        <v>62.550000000000004</v>
      </c>
      <c r="CP192" s="32">
        <v>182.9599</v>
      </c>
      <c r="CQ192" s="8">
        <f t="shared" si="146"/>
        <v>2.9250183852917666</v>
      </c>
      <c r="CR192" s="8">
        <f t="shared" si="177"/>
        <v>-6.487756267700771</v>
      </c>
      <c r="CS192" s="8">
        <f t="shared" si="178"/>
        <v>-2.252090570761009</v>
      </c>
      <c r="CT192" s="8"/>
      <c r="CU192" s="32">
        <v>23656.350000000002</v>
      </c>
      <c r="CV192" s="32">
        <v>14.97</v>
      </c>
      <c r="CW192" s="32">
        <v>78.417749999999998</v>
      </c>
      <c r="CX192" s="8">
        <f t="shared" si="147"/>
        <v>5.2383266533066131</v>
      </c>
      <c r="CY192" s="8">
        <f t="shared" si="179"/>
        <v>-7.5001875167980074</v>
      </c>
      <c r="CZ192" s="8">
        <f t="shared" si="180"/>
        <v>-1.4420756935817773</v>
      </c>
      <c r="DA192" s="8"/>
      <c r="DB192" s="32">
        <v>6763.7</v>
      </c>
      <c r="DC192" s="32">
        <v>25.990000000000002</v>
      </c>
      <c r="DD192" s="32">
        <v>189.50460000000001</v>
      </c>
      <c r="DE192" s="8">
        <f t="shared" si="148"/>
        <v>7.2914428626394763</v>
      </c>
      <c r="DF192" s="8">
        <f t="shared" si="181"/>
        <v>-6.4951796357521223</v>
      </c>
      <c r="DG192" s="8">
        <f t="shared" si="182"/>
        <v>-0.93399667660843733</v>
      </c>
      <c r="DH192" s="8"/>
      <c r="DI192" s="32">
        <v>4226.24</v>
      </c>
      <c r="DJ192" s="32">
        <v>51.53</v>
      </c>
      <c r="DK192" s="32">
        <v>233.2184</v>
      </c>
      <c r="DL192" s="8">
        <f t="shared" si="149"/>
        <v>4.5258761886279837</v>
      </c>
      <c r="DM192" s="8">
        <f t="shared" si="183"/>
        <v>-8.5163414314565209</v>
      </c>
      <c r="DN192" s="8">
        <f t="shared" si="184"/>
        <v>-1.9387014345114455</v>
      </c>
      <c r="DO192" s="8"/>
      <c r="DP192" s="32">
        <v>23142.38</v>
      </c>
      <c r="DQ192" s="32">
        <v>17.880000000000003</v>
      </c>
      <c r="DR192" s="32">
        <v>109.15060000000001</v>
      </c>
      <c r="DS192" s="8">
        <f t="shared" si="150"/>
        <v>6.1046196868008948</v>
      </c>
      <c r="DT192" s="8">
        <f t="shared" si="185"/>
        <v>-4.5322091721396738E-4</v>
      </c>
      <c r="DU192" s="8">
        <f t="shared" si="186"/>
        <v>-7.0967741944372165E-5</v>
      </c>
      <c r="DV192" s="8"/>
      <c r="DW192" s="32">
        <v>4026.36</v>
      </c>
      <c r="DX192" s="32">
        <v>40.270000000000003</v>
      </c>
      <c r="DY192" s="32">
        <v>87.632630000000006</v>
      </c>
      <c r="DZ192" s="8">
        <f t="shared" si="151"/>
        <v>2.1761268934690836</v>
      </c>
      <c r="EA192" s="8">
        <f t="shared" si="187"/>
        <v>-0.53296009873932126</v>
      </c>
      <c r="EB192" s="8">
        <f t="shared" si="188"/>
        <v>-0.256816338182837</v>
      </c>
      <c r="EC192" s="8"/>
      <c r="ED192" s="32" t="s">
        <v>1</v>
      </c>
      <c r="EE192" s="32" t="s">
        <v>1</v>
      </c>
      <c r="EF192" s="32" t="e">
        <v>#VALUE!</v>
      </c>
      <c r="EG192" s="8" t="e">
        <f t="shared" si="152"/>
        <v>#VALUE!</v>
      </c>
      <c r="EH192" s="8" t="e">
        <f t="shared" si="189"/>
        <v>#VALUE!</v>
      </c>
      <c r="EI192" s="8" t="e">
        <f t="shared" si="190"/>
        <v>#VALUE!</v>
      </c>
      <c r="EJ192" s="8"/>
      <c r="EK192" s="32">
        <v>1137.03</v>
      </c>
      <c r="EL192" s="32">
        <v>30.307600000000001</v>
      </c>
      <c r="EM192" s="32">
        <v>98.034689999999998</v>
      </c>
      <c r="EN192" s="8">
        <f t="shared" si="153"/>
        <v>3.234656983726854</v>
      </c>
      <c r="EO192" s="8">
        <f t="shared" si="191"/>
        <v>4.6135591938567229E-4</v>
      </c>
      <c r="EP192" s="8">
        <f t="shared" si="192"/>
        <v>1.433283131089258E-4</v>
      </c>
      <c r="EQ192" s="8"/>
      <c r="ER192" s="33">
        <v>2613.88</v>
      </c>
      <c r="ES192" s="33">
        <v>35.39</v>
      </c>
      <c r="ET192" s="33">
        <v>43.399620000000006</v>
      </c>
      <c r="EU192" s="1">
        <f t="shared" si="154"/>
        <v>1.2263243854196102</v>
      </c>
      <c r="EV192" s="1">
        <f t="shared" si="193"/>
        <v>-8.1821890902646029E-7</v>
      </c>
      <c r="EW192" s="1">
        <f t="shared" si="194"/>
        <v>-6.8452380341810226E-7</v>
      </c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  <c r="GN192" s="29"/>
      <c r="GO192" s="29"/>
      <c r="GP192" s="29"/>
      <c r="GQ192" s="29"/>
      <c r="GR192" s="29"/>
      <c r="GS192" s="29"/>
      <c r="GT192" s="29"/>
      <c r="GU192" s="29"/>
      <c r="GV192" s="29"/>
      <c r="GW192" s="29"/>
      <c r="GX192" s="29"/>
      <c r="GY192" s="29"/>
      <c r="GZ192" s="29"/>
      <c r="HA192" s="29"/>
      <c r="HB192" s="29"/>
      <c r="HC192" s="29"/>
      <c r="HD192" s="29"/>
      <c r="HE192" s="29"/>
      <c r="HF192" s="29"/>
      <c r="HG192" s="29"/>
      <c r="HH192" s="29"/>
      <c r="HI192" s="29"/>
      <c r="HJ192" s="29"/>
      <c r="HK192" s="29"/>
      <c r="HL192" s="29"/>
      <c r="HM192" s="29"/>
      <c r="HN192" s="29"/>
      <c r="HO192" s="29"/>
      <c r="HP192" s="29"/>
      <c r="HQ192" s="29"/>
      <c r="HR192" s="29"/>
      <c r="HS192" s="29"/>
      <c r="HT192" s="29"/>
      <c r="HU192" s="29"/>
      <c r="HV192" s="29"/>
      <c r="HW192" s="29"/>
      <c r="HX192" s="29"/>
      <c r="HY192" s="29"/>
      <c r="HZ192" s="29"/>
      <c r="IA192" s="29"/>
      <c r="IB192" s="29"/>
      <c r="IC192" s="29"/>
      <c r="ID192" s="29"/>
      <c r="IE192" s="29"/>
      <c r="IF192" s="29"/>
      <c r="IG192" s="29"/>
      <c r="IH192" s="29"/>
      <c r="II192" s="29"/>
      <c r="IJ192" s="29"/>
      <c r="IK192" s="29"/>
      <c r="IL192" s="29"/>
      <c r="IM192" s="29"/>
      <c r="IN192" s="29"/>
      <c r="IO192" s="29"/>
      <c r="IP192" s="29"/>
      <c r="IQ192" s="29"/>
      <c r="IR192" s="29"/>
      <c r="IS192" s="29"/>
      <c r="IT192" s="29"/>
    </row>
    <row r="193" spans="1:254" s="30" customFormat="1" ht="16.5" x14ac:dyDescent="0.3">
      <c r="A193" s="4">
        <v>38960</v>
      </c>
      <c r="B193" s="1">
        <v>34.06</v>
      </c>
      <c r="C193" s="8">
        <f t="shared" si="132"/>
        <v>10.323355842630651</v>
      </c>
      <c r="D193" s="1">
        <v>351.61349999999999</v>
      </c>
      <c r="E193" s="2">
        <f t="shared" si="195"/>
        <v>48.474044987664662</v>
      </c>
      <c r="F193" s="8">
        <f t="shared" si="155"/>
        <v>-1.046433318097062E-4</v>
      </c>
      <c r="G193" s="26">
        <f t="shared" si="156"/>
        <v>-1.0679106757116585E-4</v>
      </c>
      <c r="H193" s="1">
        <v>6288.1</v>
      </c>
      <c r="I193" s="1"/>
      <c r="J193" s="1">
        <v>25.700000000000003</v>
      </c>
      <c r="K193" s="8">
        <f t="shared" si="133"/>
        <v>9.9699844357976648</v>
      </c>
      <c r="L193" s="1">
        <v>256.22860000000003</v>
      </c>
      <c r="M193" s="2">
        <f t="shared" si="157"/>
        <v>29.595620684651191</v>
      </c>
      <c r="N193" s="8">
        <f t="shared" si="158"/>
        <v>5.7525687834887469</v>
      </c>
      <c r="O193" s="26">
        <f t="shared" si="159"/>
        <v>5.942163092269336</v>
      </c>
      <c r="P193" s="1">
        <v>30439.43</v>
      </c>
      <c r="Q193" s="1"/>
      <c r="R193" s="1">
        <v>3838.13</v>
      </c>
      <c r="S193" s="1">
        <v>22.405000000000001</v>
      </c>
      <c r="T193" s="1">
        <v>104.96490000000001</v>
      </c>
      <c r="U193" s="2">
        <f t="shared" si="131"/>
        <v>4.6848873019415311</v>
      </c>
      <c r="V193" s="2">
        <f t="shared" si="160"/>
        <v>-2.7046889037515631E-4</v>
      </c>
      <c r="W193" s="2">
        <f t="shared" si="134"/>
        <v>-5.7932584253461705E-5</v>
      </c>
      <c r="X193" s="1"/>
      <c r="Y193" s="31">
        <v>65.28</v>
      </c>
      <c r="Z193" s="1">
        <v>107.6258</v>
      </c>
      <c r="AA193" s="2">
        <f t="shared" si="135"/>
        <v>1.6486795343137255</v>
      </c>
      <c r="AB193" s="2">
        <f t="shared" si="161"/>
        <v>1.4867754904006592E-5</v>
      </c>
      <c r="AC193" s="2">
        <f t="shared" si="162"/>
        <v>9.1511517696929445E-6</v>
      </c>
      <c r="AD193" s="1">
        <v>9548.16</v>
      </c>
      <c r="AE193" s="1"/>
      <c r="AF193" s="32">
        <v>1997.42</v>
      </c>
      <c r="AG193" s="32">
        <v>1303.82</v>
      </c>
      <c r="AH193" s="32">
        <v>11797.12</v>
      </c>
      <c r="AI193" s="32"/>
      <c r="AJ193" s="32">
        <v>4544.1900000000005</v>
      </c>
      <c r="AK193" s="32">
        <v>36.56</v>
      </c>
      <c r="AL193" s="32">
        <v>100.1362</v>
      </c>
      <c r="AM193" s="7">
        <f t="shared" si="136"/>
        <v>2.7389551422319474</v>
      </c>
      <c r="AN193" s="7">
        <f t="shared" si="163"/>
        <v>-4.7852949319418281</v>
      </c>
      <c r="AO193" s="7">
        <f t="shared" si="164"/>
        <v>-1.8498505421498042</v>
      </c>
      <c r="AP193" s="7"/>
      <c r="AQ193" s="32">
        <v>13266.050000000001</v>
      </c>
      <c r="AR193" s="32">
        <v>67.67</v>
      </c>
      <c r="AS193" s="32">
        <v>402.29510000000005</v>
      </c>
      <c r="AT193" s="32">
        <f t="shared" si="137"/>
        <v>5.944954928328654</v>
      </c>
      <c r="AU193" s="32">
        <f t="shared" si="165"/>
        <v>8.7253559041743187E-4</v>
      </c>
      <c r="AV193" s="32">
        <f t="shared" si="166"/>
        <v>1.4669323888932828E-4</v>
      </c>
      <c r="AW193" s="32"/>
      <c r="AX193" s="32">
        <v>2068.61</v>
      </c>
      <c r="AY193" s="32">
        <v>9.6928999999999998</v>
      </c>
      <c r="AZ193" s="32">
        <v>57.706950000000006</v>
      </c>
      <c r="BA193" s="8">
        <f t="shared" si="138"/>
        <v>5.9535278399653357</v>
      </c>
      <c r="BB193" s="8">
        <f t="shared" si="167"/>
        <v>-4.7359477752623955E-4</v>
      </c>
      <c r="BC193" s="8">
        <f t="shared" si="168"/>
        <v>-7.9484168661408949E-5</v>
      </c>
      <c r="BD193" s="8"/>
      <c r="BE193" s="32">
        <v>82277.69</v>
      </c>
      <c r="BF193" s="32">
        <v>44.72</v>
      </c>
      <c r="BG193" s="32">
        <v>186.43899999999999</v>
      </c>
      <c r="BH193" s="8">
        <f t="shared" si="139"/>
        <v>4.169029516994633</v>
      </c>
      <c r="BI193" s="8">
        <f t="shared" si="169"/>
        <v>0.23364614555849525</v>
      </c>
      <c r="BJ193" s="8">
        <f t="shared" si="170"/>
        <v>5.6189932584243985E-2</v>
      </c>
      <c r="BK193" s="8"/>
      <c r="BL193" s="32">
        <v>6386.72</v>
      </c>
      <c r="BM193" s="32">
        <v>64.400000000000006</v>
      </c>
      <c r="BN193" s="32">
        <v>141.5504</v>
      </c>
      <c r="BO193" s="8">
        <f t="shared" si="140"/>
        <v>2.1979875776397515</v>
      </c>
      <c r="BP193" s="8">
        <f t="shared" si="171"/>
        <v>4.9712722026364899E-5</v>
      </c>
      <c r="BQ193" s="8">
        <f t="shared" si="172"/>
        <v>2.2377622349356585E-5</v>
      </c>
      <c r="BR193" s="8"/>
      <c r="BS193" s="32">
        <v>50244.01</v>
      </c>
      <c r="BT193" s="32">
        <v>19.57</v>
      </c>
      <c r="BU193" s="32">
        <v>112.8797</v>
      </c>
      <c r="BV193" s="8">
        <f t="shared" si="141"/>
        <v>5.7679969340827792</v>
      </c>
      <c r="BW193" s="8">
        <f t="shared" si="173"/>
        <v>2.6975679490310808E-4</v>
      </c>
      <c r="BX193" s="8">
        <f t="shared" si="174"/>
        <v>4.8722222203423371E-5</v>
      </c>
      <c r="BY193" s="8"/>
      <c r="BZ193" s="32">
        <v>4574.29</v>
      </c>
      <c r="CA193" s="32">
        <v>61.900000000000006</v>
      </c>
      <c r="CB193" s="32">
        <v>196.5376</v>
      </c>
      <c r="CC193" s="8">
        <f t="shared" si="142"/>
        <v>3.17508239095315</v>
      </c>
      <c r="CD193" s="8">
        <f t="shared" si="175"/>
        <v>1.0132246587551582E-4</v>
      </c>
      <c r="CE193" s="8">
        <f t="shared" si="176"/>
        <v>3.3451957285990375E-5</v>
      </c>
      <c r="CF193" s="8"/>
      <c r="CG193" s="32">
        <v>1710.16</v>
      </c>
      <c r="CH193" s="32">
        <v>31.130000000000003</v>
      </c>
      <c r="CI193" s="8">
        <f t="shared" si="143"/>
        <v>3.8841599743013173</v>
      </c>
      <c r="CJ193" s="32">
        <v>120.91390000000001</v>
      </c>
      <c r="CK193" s="8">
        <f t="shared" si="144"/>
        <v>-5.8724618240049157E-5</v>
      </c>
      <c r="CL193" s="26">
        <f t="shared" si="145"/>
        <v>-5.9819939972172165E-5</v>
      </c>
      <c r="CM193" s="26"/>
      <c r="CN193" s="32">
        <v>4613</v>
      </c>
      <c r="CO193" s="32">
        <v>64.66</v>
      </c>
      <c r="CP193" s="32">
        <v>189.13170000000002</v>
      </c>
      <c r="CQ193" s="8">
        <f t="shared" si="146"/>
        <v>2.9250185586142905</v>
      </c>
      <c r="CR193" s="8">
        <f t="shared" si="177"/>
        <v>3.2245927614889693E-5</v>
      </c>
      <c r="CS193" s="8">
        <f t="shared" si="178"/>
        <v>1.1207034426696794E-5</v>
      </c>
      <c r="CT193" s="8"/>
      <c r="CU193" s="32">
        <v>24746.720000000001</v>
      </c>
      <c r="CV193" s="32">
        <v>15.66</v>
      </c>
      <c r="CW193" s="32">
        <v>82.03219</v>
      </c>
      <c r="CX193" s="8">
        <f t="shared" si="147"/>
        <v>5.2383263090676886</v>
      </c>
      <c r="CY193" s="8">
        <f t="shared" si="179"/>
        <v>-2.7616557388981109E-5</v>
      </c>
      <c r="CZ193" s="8">
        <f t="shared" si="180"/>
        <v>-5.3907815562581618E-6</v>
      </c>
      <c r="DA193" s="8"/>
      <c r="DB193" s="32">
        <v>7238.1100000000006</v>
      </c>
      <c r="DC193" s="32">
        <v>27.560000000000002</v>
      </c>
      <c r="DD193" s="32">
        <v>200.95230000000001</v>
      </c>
      <c r="DE193" s="8">
        <f t="shared" si="148"/>
        <v>7.2914477503628445</v>
      </c>
      <c r="DF193" s="8">
        <f t="shared" si="181"/>
        <v>9.5422265721479453E-4</v>
      </c>
      <c r="DG193" s="8">
        <f t="shared" si="182"/>
        <v>1.3470565603768136E-4</v>
      </c>
      <c r="DH193" s="8"/>
      <c r="DI193" s="32">
        <v>4267.04</v>
      </c>
      <c r="DJ193" s="32">
        <v>51.470000000000006</v>
      </c>
      <c r="DK193" s="32">
        <v>232.94680000000002</v>
      </c>
      <c r="DL193" s="8">
        <f t="shared" si="149"/>
        <v>4.5258752671459099</v>
      </c>
      <c r="DM193" s="8">
        <f t="shared" si="183"/>
        <v>-2.147814376046414E-4</v>
      </c>
      <c r="DN193" s="8">
        <f t="shared" si="184"/>
        <v>-4.7428682318495508E-5</v>
      </c>
      <c r="DO193" s="8"/>
      <c r="DP193" s="32">
        <v>28462.02</v>
      </c>
      <c r="DQ193" s="32">
        <v>21.990000000000002</v>
      </c>
      <c r="DR193" s="32">
        <v>134.2405</v>
      </c>
      <c r="DS193" s="8">
        <f t="shared" si="150"/>
        <v>6.1046157344247378</v>
      </c>
      <c r="DT193" s="8">
        <f t="shared" si="185"/>
        <v>-4.809865902358864E-4</v>
      </c>
      <c r="DU193" s="8">
        <f t="shared" si="186"/>
        <v>-8.6912751687151513E-5</v>
      </c>
      <c r="DV193" s="8"/>
      <c r="DW193" s="32">
        <v>4092.12</v>
      </c>
      <c r="DX193" s="32">
        <v>40.550000000000004</v>
      </c>
      <c r="DY193" s="32">
        <v>88.241880000000009</v>
      </c>
      <c r="DZ193" s="8">
        <f t="shared" si="151"/>
        <v>2.1761252774352653</v>
      </c>
      <c r="EA193" s="8">
        <f t="shared" si="187"/>
        <v>-1.4210957797015003E-4</v>
      </c>
      <c r="EB193" s="8">
        <f t="shared" si="188"/>
        <v>-6.5530171338479271E-5</v>
      </c>
      <c r="EC193" s="8"/>
      <c r="ED193" s="32" t="s">
        <v>1</v>
      </c>
      <c r="EE193" s="32" t="s">
        <v>1</v>
      </c>
      <c r="EF193" s="32" t="e">
        <v>#VALUE!</v>
      </c>
      <c r="EG193" s="8" t="e">
        <f t="shared" si="152"/>
        <v>#VALUE!</v>
      </c>
      <c r="EH193" s="8" t="e">
        <f t="shared" si="189"/>
        <v>#VALUE!</v>
      </c>
      <c r="EI193" s="8" t="e">
        <f t="shared" si="190"/>
        <v>#VALUE!</v>
      </c>
      <c r="EJ193" s="8"/>
      <c r="EK193" s="32">
        <v>1182.76</v>
      </c>
      <c r="EL193" s="32">
        <v>31.526400000000002</v>
      </c>
      <c r="EM193" s="32">
        <v>101.97690000000001</v>
      </c>
      <c r="EN193" s="8">
        <f t="shared" si="153"/>
        <v>3.2346509591961023</v>
      </c>
      <c r="EO193" s="8">
        <f t="shared" si="191"/>
        <v>-6.0248798731597525E-4</v>
      </c>
      <c r="EP193" s="8">
        <f t="shared" si="192"/>
        <v>-1.8993176628834263E-4</v>
      </c>
      <c r="EQ193" s="8"/>
      <c r="ER193" s="33">
        <v>2651.55</v>
      </c>
      <c r="ES193" s="33">
        <v>35.9</v>
      </c>
      <c r="ET193" s="33">
        <v>44.025040000000004</v>
      </c>
      <c r="EU193" s="1">
        <f t="shared" si="154"/>
        <v>1.2263242339832872</v>
      </c>
      <c r="EV193" s="1">
        <f t="shared" si="193"/>
        <v>-6.6196345265819737E-6</v>
      </c>
      <c r="EW193" s="1">
        <f t="shared" si="194"/>
        <v>-5.436564000649291E-6</v>
      </c>
      <c r="EX193" s="29"/>
      <c r="EY193" s="29"/>
      <c r="EZ193" s="29"/>
      <c r="FA193" s="29"/>
      <c r="FB193" s="29"/>
      <c r="FC193" s="29"/>
      <c r="FD193" s="29"/>
      <c r="FE193" s="29"/>
      <c r="FF193" s="29"/>
      <c r="FG193" s="29"/>
      <c r="FH193" s="29"/>
      <c r="FI193" s="29"/>
      <c r="FJ193" s="29"/>
      <c r="FK193" s="29"/>
      <c r="FL193" s="29"/>
      <c r="FM193" s="29"/>
      <c r="FN193" s="29"/>
      <c r="FO193" s="29"/>
      <c r="FP193" s="29"/>
      <c r="FQ193" s="29"/>
      <c r="FR193" s="29"/>
      <c r="FS193" s="29"/>
      <c r="FT193" s="29"/>
      <c r="FU193" s="29"/>
      <c r="FV193" s="29"/>
      <c r="FW193" s="29"/>
      <c r="FX193" s="29"/>
      <c r="FY193" s="29"/>
      <c r="FZ193" s="29"/>
      <c r="GA193" s="29"/>
      <c r="GB193" s="29"/>
      <c r="GC193" s="29"/>
      <c r="GD193" s="29"/>
      <c r="GE193" s="29"/>
      <c r="GF193" s="29"/>
      <c r="GG193" s="29"/>
      <c r="GH193" s="29"/>
      <c r="GI193" s="29"/>
      <c r="GJ193" s="29"/>
      <c r="GK193" s="29"/>
      <c r="GL193" s="29"/>
      <c r="GM193" s="29"/>
      <c r="GN193" s="29"/>
      <c r="GO193" s="29"/>
      <c r="GP193" s="29"/>
      <c r="GQ193" s="29"/>
      <c r="GR193" s="29"/>
      <c r="GS193" s="29"/>
      <c r="GT193" s="29"/>
      <c r="GU193" s="29"/>
      <c r="GV193" s="29"/>
      <c r="GW193" s="29"/>
      <c r="GX193" s="29"/>
      <c r="GY193" s="29"/>
      <c r="GZ193" s="29"/>
      <c r="HA193" s="29"/>
      <c r="HB193" s="29"/>
      <c r="HC193" s="29"/>
      <c r="HD193" s="29"/>
      <c r="HE193" s="29"/>
      <c r="HF193" s="29"/>
      <c r="HG193" s="29"/>
      <c r="HH193" s="29"/>
      <c r="HI193" s="29"/>
      <c r="HJ193" s="29"/>
      <c r="HK193" s="29"/>
      <c r="HL193" s="29"/>
      <c r="HM193" s="29"/>
      <c r="HN193" s="29"/>
      <c r="HO193" s="29"/>
      <c r="HP193" s="29"/>
      <c r="HQ193" s="29"/>
      <c r="HR193" s="29"/>
      <c r="HS193" s="29"/>
      <c r="HT193" s="29"/>
      <c r="HU193" s="29"/>
      <c r="HV193" s="29"/>
      <c r="HW193" s="29"/>
      <c r="HX193" s="29"/>
      <c r="HY193" s="29"/>
      <c r="HZ193" s="29"/>
      <c r="IA193" s="29"/>
      <c r="IB193" s="29"/>
      <c r="IC193" s="29"/>
      <c r="ID193" s="29"/>
      <c r="IE193" s="29"/>
      <c r="IF193" s="29"/>
      <c r="IG193" s="29"/>
      <c r="IH193" s="29"/>
      <c r="II193" s="29"/>
      <c r="IJ193" s="29"/>
      <c r="IK193" s="29"/>
      <c r="IL193" s="29"/>
      <c r="IM193" s="29"/>
      <c r="IN193" s="29"/>
      <c r="IO193" s="29"/>
      <c r="IP193" s="29"/>
      <c r="IQ193" s="29"/>
      <c r="IR193" s="29"/>
      <c r="IS193" s="29"/>
      <c r="IT193" s="29"/>
    </row>
    <row r="194" spans="1:254" s="30" customFormat="1" ht="16.5" x14ac:dyDescent="0.3">
      <c r="A194" s="4">
        <v>38989</v>
      </c>
      <c r="B194" s="1">
        <v>35.300000000000004</v>
      </c>
      <c r="C194" s="8">
        <f t="shared" si="132"/>
        <v>10.323354107648724</v>
      </c>
      <c r="D194" s="1">
        <v>364.4144</v>
      </c>
      <c r="E194" s="2">
        <f t="shared" si="195"/>
        <v>50.603461734685638</v>
      </c>
      <c r="F194" s="8">
        <f t="shared" si="155"/>
        <v>6.0169173228885608E-5</v>
      </c>
      <c r="G194" s="26">
        <f t="shared" si="156"/>
        <v>6.1244862010312318E-5</v>
      </c>
      <c r="H194" s="1">
        <v>6564.33</v>
      </c>
      <c r="I194" s="1"/>
      <c r="J194" s="1">
        <v>27.35</v>
      </c>
      <c r="K194" s="8">
        <f t="shared" si="133"/>
        <v>9.96998171846435</v>
      </c>
      <c r="L194" s="1">
        <v>272.67899999999997</v>
      </c>
      <c r="M194" s="2">
        <f t="shared" si="157"/>
        <v>31.49571650232561</v>
      </c>
      <c r="N194" s="8">
        <f t="shared" si="158"/>
        <v>7.2077266175218932E-5</v>
      </c>
      <c r="O194" s="26">
        <f t="shared" si="159"/>
        <v>7.4319066204253659E-5</v>
      </c>
      <c r="P194" s="1">
        <v>32393.7</v>
      </c>
      <c r="Q194" s="1"/>
      <c r="R194" s="1">
        <v>3853.59</v>
      </c>
      <c r="S194" s="1">
        <v>22.34</v>
      </c>
      <c r="T194" s="1">
        <v>104.66040000000001</v>
      </c>
      <c r="U194" s="2">
        <f t="shared" si="131"/>
        <v>4.6848880931065358</v>
      </c>
      <c r="V194" s="2">
        <f t="shared" si="160"/>
        <v>8.2924100721595961E-5</v>
      </c>
      <c r="W194" s="2">
        <f t="shared" si="134"/>
        <v>1.7674626197394794E-5</v>
      </c>
      <c r="X194" s="1"/>
      <c r="Y194" s="31">
        <v>65.260000000000005</v>
      </c>
      <c r="Z194" s="1">
        <v>107.5928</v>
      </c>
      <c r="AA194" s="2">
        <f t="shared" si="135"/>
        <v>1.6486791296353047</v>
      </c>
      <c r="AB194" s="2">
        <f t="shared" si="161"/>
        <v>-4.3547161584531862E-5</v>
      </c>
      <c r="AC194" s="2">
        <f t="shared" si="162"/>
        <v>-2.6409313732829454E-5</v>
      </c>
      <c r="AD194" s="1">
        <v>9589.33</v>
      </c>
      <c r="AE194" s="1"/>
      <c r="AF194" s="32">
        <v>2048.89</v>
      </c>
      <c r="AG194" s="32">
        <v>1335.8500000000001</v>
      </c>
      <c r="AH194" s="32">
        <v>12019.91</v>
      </c>
      <c r="AI194" s="32"/>
      <c r="AJ194" s="32">
        <v>4570.38</v>
      </c>
      <c r="AK194" s="32">
        <v>36.690000000000005</v>
      </c>
      <c r="AL194" s="32">
        <v>100.4923</v>
      </c>
      <c r="AM194" s="7">
        <f t="shared" si="136"/>
        <v>2.7389561188334692</v>
      </c>
      <c r="AN194" s="7">
        <f t="shared" si="163"/>
        <v>9.7967049215622048E-5</v>
      </c>
      <c r="AO194" s="7">
        <f t="shared" si="164"/>
        <v>3.5831509838935016E-5</v>
      </c>
      <c r="AP194" s="7"/>
      <c r="AQ194" s="32">
        <v>13154.31</v>
      </c>
      <c r="AR194" s="32">
        <v>67.100000000000009</v>
      </c>
      <c r="AS194" s="32">
        <v>398.90640000000002</v>
      </c>
      <c r="AT194" s="32">
        <f t="shared" si="137"/>
        <v>5.9449538002980624</v>
      </c>
      <c r="AU194" s="32">
        <f t="shared" si="165"/>
        <v>-4.5188990101859044E-4</v>
      </c>
      <c r="AV194" s="32">
        <f t="shared" si="166"/>
        <v>-7.5690852753940163E-5</v>
      </c>
      <c r="AW194" s="32"/>
      <c r="AX194" s="32">
        <v>2346.9700000000003</v>
      </c>
      <c r="AY194" s="32">
        <v>10.9971</v>
      </c>
      <c r="AZ194" s="32">
        <v>65.472059999999999</v>
      </c>
      <c r="BA194" s="8">
        <f t="shared" si="138"/>
        <v>5.9535750334179012</v>
      </c>
      <c r="BB194" s="8">
        <f t="shared" si="167"/>
        <v>2.9066213827458449E-3</v>
      </c>
      <c r="BC194" s="8">
        <f t="shared" si="168"/>
        <v>5.1899111719677649E-4</v>
      </c>
      <c r="BD194" s="8"/>
      <c r="BE194" s="32">
        <v>90741</v>
      </c>
      <c r="BF194" s="32">
        <v>49.32</v>
      </c>
      <c r="BG194" s="32">
        <v>205.61660000000001</v>
      </c>
      <c r="BH194" s="8">
        <f t="shared" si="139"/>
        <v>4.1690308191403087</v>
      </c>
      <c r="BI194" s="8">
        <f t="shared" si="169"/>
        <v>2.5525675209287705E-4</v>
      </c>
      <c r="BJ194" s="8">
        <f t="shared" si="170"/>
        <v>6.4221824686683249E-5</v>
      </c>
      <c r="BK194" s="8"/>
      <c r="BL194" s="32">
        <v>6432.34</v>
      </c>
      <c r="BM194" s="32">
        <v>64.86</v>
      </c>
      <c r="BN194" s="32">
        <v>142.56139999999999</v>
      </c>
      <c r="BO194" s="8">
        <f t="shared" si="140"/>
        <v>2.1979864323157567</v>
      </c>
      <c r="BP194" s="8">
        <f t="shared" si="171"/>
        <v>-1.627000308666081E-4</v>
      </c>
      <c r="BQ194" s="8">
        <f t="shared" si="172"/>
        <v>-7.428571428635955E-5</v>
      </c>
      <c r="BR194" s="8"/>
      <c r="BS194" s="32">
        <v>52811.41</v>
      </c>
      <c r="BT194" s="32">
        <v>20.57</v>
      </c>
      <c r="BU194" s="32">
        <v>118.64760000000001</v>
      </c>
      <c r="BV194" s="8">
        <f t="shared" si="141"/>
        <v>5.7679922216820616</v>
      </c>
      <c r="BW194" s="8">
        <f t="shared" si="173"/>
        <v>-5.4552470733703815E-4</v>
      </c>
      <c r="BX194" s="8">
        <f t="shared" si="174"/>
        <v>-9.6934082779220887E-5</v>
      </c>
      <c r="BY194" s="8"/>
      <c r="BZ194" s="32">
        <v>4580.2</v>
      </c>
      <c r="CA194" s="32">
        <v>61.980000000000004</v>
      </c>
      <c r="CB194" s="32">
        <v>196.79160000000002</v>
      </c>
      <c r="CC194" s="8">
        <f t="shared" si="142"/>
        <v>3.1750822846079383</v>
      </c>
      <c r="CD194" s="8">
        <f t="shared" si="175"/>
        <v>-2.0914338530295142E-5</v>
      </c>
      <c r="CE194" s="8">
        <f t="shared" si="176"/>
        <v>-6.5912762080566623E-6</v>
      </c>
      <c r="CF194" s="8"/>
      <c r="CG194" s="32">
        <v>1788.72</v>
      </c>
      <c r="CH194" s="32">
        <v>32.56</v>
      </c>
      <c r="CI194" s="8">
        <f t="shared" si="143"/>
        <v>3.8841615479115474</v>
      </c>
      <c r="CJ194" s="32">
        <v>126.4683</v>
      </c>
      <c r="CK194" s="8">
        <f t="shared" si="144"/>
        <v>-5.0111617778207945E-5</v>
      </c>
      <c r="CL194" s="26">
        <f t="shared" si="145"/>
        <v>-5.1236749117222757E-5</v>
      </c>
      <c r="CM194" s="26"/>
      <c r="CN194" s="32">
        <v>4632.97</v>
      </c>
      <c r="CO194" s="32">
        <v>64.94</v>
      </c>
      <c r="CP194" s="32">
        <v>189.95080000000002</v>
      </c>
      <c r="CQ194" s="8">
        <f t="shared" si="146"/>
        <v>2.9250200184785959</v>
      </c>
      <c r="CR194" s="8">
        <f t="shared" si="177"/>
        <v>2.7670450528385519E-4</v>
      </c>
      <c r="CS194" s="8">
        <f t="shared" si="178"/>
        <v>9.4803587976755033E-5</v>
      </c>
      <c r="CT194" s="8"/>
      <c r="CU194" s="32">
        <v>28033.63</v>
      </c>
      <c r="CV194" s="32">
        <v>17.740000000000002</v>
      </c>
      <c r="CW194" s="32">
        <v>92.167559999999995</v>
      </c>
      <c r="CX194" s="8">
        <f t="shared" si="147"/>
        <v>5.1954656144306641</v>
      </c>
      <c r="CY194" s="8">
        <f t="shared" si="179"/>
        <v>-3.7331611452980011</v>
      </c>
      <c r="CZ194" s="8">
        <f t="shared" si="180"/>
        <v>-0.76034872286080457</v>
      </c>
      <c r="DA194" s="8"/>
      <c r="DB194" s="32">
        <v>7448.21</v>
      </c>
      <c r="DC194" s="32">
        <v>28.360000000000003</v>
      </c>
      <c r="DD194" s="32">
        <v>206.78530000000001</v>
      </c>
      <c r="DE194" s="8">
        <f t="shared" si="148"/>
        <v>7.2914421720733422</v>
      </c>
      <c r="DF194" s="8">
        <f t="shared" si="181"/>
        <v>-1.1372391868899826E-3</v>
      </c>
      <c r="DG194" s="8">
        <f t="shared" si="182"/>
        <v>-1.5820029027313609E-4</v>
      </c>
      <c r="DH194" s="8"/>
      <c r="DI194" s="32">
        <v>4441.1400000000003</v>
      </c>
      <c r="DJ194" s="32">
        <v>53.57</v>
      </c>
      <c r="DK194" s="32">
        <v>242.4512</v>
      </c>
      <c r="DL194" s="8">
        <f t="shared" si="149"/>
        <v>4.5258764233712903</v>
      </c>
      <c r="DM194" s="8">
        <f t="shared" si="183"/>
        <v>2.7483361667850659E-4</v>
      </c>
      <c r="DN194" s="8">
        <f t="shared" si="184"/>
        <v>6.1938993573207313E-5</v>
      </c>
      <c r="DO194" s="8"/>
      <c r="DP194" s="32">
        <v>29743.4</v>
      </c>
      <c r="DQ194" s="32">
        <v>22.98</v>
      </c>
      <c r="DR194" s="32">
        <v>139.4914</v>
      </c>
      <c r="DS194" s="8">
        <f t="shared" si="150"/>
        <v>6.0701218450826806</v>
      </c>
      <c r="DT194" s="8">
        <f t="shared" si="185"/>
        <v>-4.7210389339955361</v>
      </c>
      <c r="DU194" s="8">
        <f t="shared" si="186"/>
        <v>-0.79266957708047325</v>
      </c>
      <c r="DV194" s="8"/>
      <c r="DW194" s="32">
        <v>4228.3500000000004</v>
      </c>
      <c r="DX194" s="32">
        <v>41.9</v>
      </c>
      <c r="DY194" s="32">
        <v>91.179690000000008</v>
      </c>
      <c r="DZ194" s="8">
        <f t="shared" si="151"/>
        <v>2.1761262529832939</v>
      </c>
      <c r="EA194" s="8">
        <f t="shared" si="187"/>
        <v>8.7517179449215642E-5</v>
      </c>
      <c r="EB194" s="8">
        <f t="shared" si="188"/>
        <v>4.087546239572859E-5</v>
      </c>
      <c r="EC194" s="8"/>
      <c r="ED194" s="32" t="s">
        <v>1</v>
      </c>
      <c r="EE194" s="32" t="s">
        <v>1</v>
      </c>
      <c r="EF194" s="32" t="e">
        <v>#VALUE!</v>
      </c>
      <c r="EG194" s="8" t="e">
        <f t="shared" si="152"/>
        <v>#VALUE!</v>
      </c>
      <c r="EH194" s="8" t="e">
        <f t="shared" si="189"/>
        <v>#VALUE!</v>
      </c>
      <c r="EI194" s="8" t="e">
        <f t="shared" si="190"/>
        <v>#VALUE!</v>
      </c>
      <c r="EJ194" s="8"/>
      <c r="EK194" s="32">
        <v>1248.31</v>
      </c>
      <c r="EL194" s="32">
        <v>33.273900000000005</v>
      </c>
      <c r="EM194" s="32">
        <v>107.6294</v>
      </c>
      <c r="EN194" s="8">
        <f t="shared" si="153"/>
        <v>3.2346493798442619</v>
      </c>
      <c r="EO194" s="8">
        <f t="shared" si="191"/>
        <v>-1.6552104783425705E-4</v>
      </c>
      <c r="EP194" s="8">
        <f t="shared" si="192"/>
        <v>-5.2551195196315348E-5</v>
      </c>
      <c r="EQ194" s="8"/>
      <c r="ER194" s="33">
        <v>2889.37</v>
      </c>
      <c r="ES194" s="33">
        <v>39.120000000000005</v>
      </c>
      <c r="ET194" s="33">
        <v>47.973790000000001</v>
      </c>
      <c r="EU194" s="1">
        <f t="shared" si="154"/>
        <v>1.2263238752556236</v>
      </c>
      <c r="EV194" s="1">
        <f t="shared" si="193"/>
        <v>-1.6501262668727396E-5</v>
      </c>
      <c r="EW194" s="1">
        <f t="shared" si="194"/>
        <v>-1.4033426192217036E-5</v>
      </c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  <c r="II194" s="29"/>
      <c r="IJ194" s="29"/>
      <c r="IK194" s="29"/>
      <c r="IL194" s="29"/>
      <c r="IM194" s="29"/>
      <c r="IN194" s="29"/>
      <c r="IO194" s="29"/>
      <c r="IP194" s="29"/>
      <c r="IQ194" s="29"/>
      <c r="IR194" s="29"/>
      <c r="IS194" s="29"/>
      <c r="IT194" s="29"/>
    </row>
    <row r="195" spans="1:254" s="30" customFormat="1" ht="16.5" x14ac:dyDescent="0.3">
      <c r="A195" s="4">
        <v>39021</v>
      </c>
      <c r="B195" s="1">
        <v>35.11</v>
      </c>
      <c r="C195" s="8">
        <f t="shared" si="132"/>
        <v>10.308097408145828</v>
      </c>
      <c r="D195" s="1">
        <v>361.91730000000001</v>
      </c>
      <c r="E195" s="2">
        <f t="shared" si="195"/>
        <v>50.331107922021367</v>
      </c>
      <c r="F195" s="8">
        <f t="shared" si="155"/>
        <v>0.53711210599943759</v>
      </c>
      <c r="G195" s="26">
        <f t="shared" si="156"/>
        <v>0.53566271954666833</v>
      </c>
      <c r="H195" s="1">
        <v>6529</v>
      </c>
      <c r="I195" s="1"/>
      <c r="J195" s="1">
        <v>28.71</v>
      </c>
      <c r="K195" s="8">
        <f t="shared" si="133"/>
        <v>9.8304528039010801</v>
      </c>
      <c r="L195" s="1">
        <v>282.23230000000001</v>
      </c>
      <c r="M195" s="2">
        <f t="shared" si="157"/>
        <v>33.061873350697709</v>
      </c>
      <c r="N195" s="8">
        <f t="shared" si="158"/>
        <v>3.910995475208455</v>
      </c>
      <c r="O195" s="26">
        <f t="shared" si="159"/>
        <v>4.0058751371114667</v>
      </c>
      <c r="P195" s="1">
        <v>34004.51</v>
      </c>
      <c r="Q195" s="1"/>
      <c r="R195" s="1">
        <v>4029.53</v>
      </c>
      <c r="S195" s="1">
        <v>23.36</v>
      </c>
      <c r="T195" s="1">
        <v>109.50210000000001</v>
      </c>
      <c r="U195" s="2">
        <f t="shared" si="131"/>
        <v>4.687589897260275</v>
      </c>
      <c r="V195" s="2">
        <f t="shared" si="160"/>
        <v>0.28931256603758765</v>
      </c>
      <c r="W195" s="2">
        <f t="shared" si="134"/>
        <v>6.3114145031327062E-2</v>
      </c>
      <c r="X195" s="1"/>
      <c r="Y195" s="31">
        <v>63.440000000000005</v>
      </c>
      <c r="Z195" s="1">
        <v>104.17360000000001</v>
      </c>
      <c r="AA195" s="2">
        <f t="shared" si="135"/>
        <v>1.6420807061790668</v>
      </c>
      <c r="AB195" s="2">
        <f t="shared" si="161"/>
        <v>-0.69866219050153477</v>
      </c>
      <c r="AC195" s="2">
        <f t="shared" si="162"/>
        <v>-0.41860398406373722</v>
      </c>
      <c r="AD195" s="1">
        <v>9321.9</v>
      </c>
      <c r="AE195" s="1"/>
      <c r="AF195" s="32">
        <v>2115.65</v>
      </c>
      <c r="AG195" s="32">
        <v>1377.94</v>
      </c>
      <c r="AH195" s="32">
        <v>12398.91</v>
      </c>
      <c r="AI195" s="32"/>
      <c r="AJ195" s="32">
        <v>4825.75</v>
      </c>
      <c r="AK195" s="32">
        <v>38.74</v>
      </c>
      <c r="AL195" s="32">
        <v>106.1071</v>
      </c>
      <c r="AM195" s="7">
        <f t="shared" si="136"/>
        <v>2.7389545689210117</v>
      </c>
      <c r="AN195" s="7">
        <f t="shared" si="163"/>
        <v>-1.6010549188477668E-4</v>
      </c>
      <c r="AO195" s="7">
        <f t="shared" si="164"/>
        <v>-6.0043608597126763E-5</v>
      </c>
      <c r="AP195" s="7"/>
      <c r="AQ195" s="32">
        <v>14001.210000000001</v>
      </c>
      <c r="AR195" s="32">
        <v>71.42</v>
      </c>
      <c r="AS195" s="32">
        <v>416.55610000000001</v>
      </c>
      <c r="AT195" s="32">
        <f t="shared" si="137"/>
        <v>5.8324852982357882</v>
      </c>
      <c r="AU195" s="32">
        <f t="shared" si="165"/>
        <v>-45.85692293147865</v>
      </c>
      <c r="AV195" s="32">
        <f t="shared" si="166"/>
        <v>-8.0325004172875509</v>
      </c>
      <c r="AW195" s="32"/>
      <c r="AX195" s="32">
        <v>2471.9700000000003</v>
      </c>
      <c r="AY195" s="32">
        <v>11.5829</v>
      </c>
      <c r="AZ195" s="32">
        <v>68.959130000000002</v>
      </c>
      <c r="BA195" s="8">
        <f t="shared" si="138"/>
        <v>5.9535289089951569</v>
      </c>
      <c r="BB195" s="8">
        <f t="shared" si="167"/>
        <v>-3.1002805187910201E-3</v>
      </c>
      <c r="BC195" s="8">
        <f t="shared" si="168"/>
        <v>-5.3425457620859262E-4</v>
      </c>
      <c r="BD195" s="8"/>
      <c r="BE195" s="32">
        <v>90667.38</v>
      </c>
      <c r="BF195" s="32">
        <v>49.28</v>
      </c>
      <c r="BG195" s="32">
        <v>205.44980000000001</v>
      </c>
      <c r="BH195" s="8">
        <f t="shared" si="139"/>
        <v>4.1690300324675329</v>
      </c>
      <c r="BI195" s="8">
        <f t="shared" si="169"/>
        <v>-1.6168737296509231E-4</v>
      </c>
      <c r="BJ195" s="8">
        <f t="shared" si="170"/>
        <v>-3.8767234375208792E-5</v>
      </c>
      <c r="BK195" s="8"/>
      <c r="BL195" s="32">
        <v>6664.41</v>
      </c>
      <c r="BM195" s="32">
        <v>67.2</v>
      </c>
      <c r="BN195" s="32">
        <v>146.49480000000003</v>
      </c>
      <c r="BO195" s="8">
        <f t="shared" si="140"/>
        <v>2.1799821428571433</v>
      </c>
      <c r="BP195" s="8">
        <f t="shared" si="171"/>
        <v>-2.6021257473034276</v>
      </c>
      <c r="BQ195" s="8">
        <f t="shared" si="172"/>
        <v>-1.2098882516188407</v>
      </c>
      <c r="BR195" s="8"/>
      <c r="BS195" s="32">
        <v>54788.32</v>
      </c>
      <c r="BT195" s="32">
        <v>21.34</v>
      </c>
      <c r="BU195" s="32">
        <v>123.0463</v>
      </c>
      <c r="BV195" s="8">
        <f t="shared" si="141"/>
        <v>5.7659934395501411</v>
      </c>
      <c r="BW195" s="8">
        <f t="shared" si="173"/>
        <v>-0.2415467243570909</v>
      </c>
      <c r="BX195" s="8">
        <f t="shared" si="174"/>
        <v>-4.2654010695188482E-2</v>
      </c>
      <c r="BY195" s="8"/>
      <c r="BZ195" s="32">
        <v>4707.6000000000004</v>
      </c>
      <c r="CA195" s="32">
        <v>63.39</v>
      </c>
      <c r="CB195" s="32">
        <v>200.86720000000003</v>
      </c>
      <c r="CC195" s="8">
        <f t="shared" si="142"/>
        <v>3.1687521691118476</v>
      </c>
      <c r="CD195" s="8">
        <f t="shared" si="175"/>
        <v>-1.2586130660184041</v>
      </c>
      <c r="CE195" s="8">
        <f t="shared" si="176"/>
        <v>-0.40126602129715305</v>
      </c>
      <c r="CF195" s="8"/>
      <c r="CG195" s="32">
        <v>1901.25</v>
      </c>
      <c r="CH195" s="32">
        <v>34.25</v>
      </c>
      <c r="CI195" s="8">
        <f t="shared" si="143"/>
        <v>3.842899270072992</v>
      </c>
      <c r="CJ195" s="32">
        <v>131.61929999999998</v>
      </c>
      <c r="CK195" s="8">
        <f t="shared" si="144"/>
        <v>1.3783663911969433</v>
      </c>
      <c r="CL195" s="26">
        <f t="shared" si="145"/>
        <v>1.4132330159705226</v>
      </c>
      <c r="CM195" s="26"/>
      <c r="CN195" s="32">
        <v>4808.47</v>
      </c>
      <c r="CO195" s="32">
        <v>67.400000000000006</v>
      </c>
      <c r="CP195" s="32">
        <v>195.41639999999998</v>
      </c>
      <c r="CQ195" s="8">
        <f t="shared" si="146"/>
        <v>2.8993531157270023</v>
      </c>
      <c r="CR195" s="8">
        <f t="shared" si="177"/>
        <v>-4.9455912230269741</v>
      </c>
      <c r="CS195" s="8">
        <f t="shared" si="178"/>
        <v>-1.7299492454574201</v>
      </c>
      <c r="CT195" s="8"/>
      <c r="CU195" s="32">
        <v>29187.21</v>
      </c>
      <c r="CV195" s="32">
        <v>18.470000000000002</v>
      </c>
      <c r="CW195" s="32">
        <v>95.960250000000002</v>
      </c>
      <c r="CX195" s="8">
        <f t="shared" si="147"/>
        <v>5.1954656199242004</v>
      </c>
      <c r="CY195" s="8">
        <f t="shared" si="179"/>
        <v>5.1674347593491993E-7</v>
      </c>
      <c r="CZ195" s="8">
        <f t="shared" si="180"/>
        <v>1.0146561413293398E-7</v>
      </c>
      <c r="DA195" s="8"/>
      <c r="DB195" s="32">
        <v>6999.12</v>
      </c>
      <c r="DC195" s="32">
        <v>26.650000000000002</v>
      </c>
      <c r="DD195" s="32">
        <v>192.15820000000002</v>
      </c>
      <c r="DE195" s="8">
        <f t="shared" si="148"/>
        <v>7.2104390243902445</v>
      </c>
      <c r="DF195" s="8">
        <f t="shared" si="181"/>
        <v>-16.157839623855942</v>
      </c>
      <c r="DG195" s="8">
        <f t="shared" si="182"/>
        <v>-2.1587338857545522</v>
      </c>
      <c r="DH195" s="8"/>
      <c r="DI195" s="32">
        <v>4466.01</v>
      </c>
      <c r="DJ195" s="32">
        <v>53.870000000000005</v>
      </c>
      <c r="DK195" s="32">
        <v>241.91330000000002</v>
      </c>
      <c r="DL195" s="8">
        <f t="shared" si="149"/>
        <v>4.4906868386857246</v>
      </c>
      <c r="DM195" s="8">
        <f t="shared" si="183"/>
        <v>-8.522292795715833</v>
      </c>
      <c r="DN195" s="8">
        <f t="shared" si="184"/>
        <v>-1.8956629270113692</v>
      </c>
      <c r="DO195" s="8"/>
      <c r="DP195" s="32">
        <v>31231.86</v>
      </c>
      <c r="DQ195" s="32">
        <v>24.130000000000003</v>
      </c>
      <c r="DR195" s="32">
        <v>146.47210000000001</v>
      </c>
      <c r="DS195" s="8">
        <f t="shared" si="150"/>
        <v>6.070124326564442</v>
      </c>
      <c r="DT195" s="8">
        <f t="shared" si="185"/>
        <v>3.5480660483907926E-4</v>
      </c>
      <c r="DU195" s="8">
        <f t="shared" si="186"/>
        <v>5.987815492947135E-5</v>
      </c>
      <c r="DV195" s="8"/>
      <c r="DW195" s="32">
        <v>4583.57</v>
      </c>
      <c r="DX195" s="32">
        <v>45.42</v>
      </c>
      <c r="DY195" s="32">
        <v>98.606940000000009</v>
      </c>
      <c r="DZ195" s="8">
        <f t="shared" si="151"/>
        <v>2.171002642007926</v>
      </c>
      <c r="EA195" s="8">
        <f t="shared" si="187"/>
        <v>-0.48619643022303793</v>
      </c>
      <c r="EB195" s="8">
        <f t="shared" si="188"/>
        <v>-0.23271441050119801</v>
      </c>
      <c r="EC195" s="8"/>
      <c r="ED195" s="32" t="s">
        <v>1</v>
      </c>
      <c r="EE195" s="32" t="s">
        <v>1</v>
      </c>
      <c r="EF195" s="32" t="e">
        <v>#VALUE!</v>
      </c>
      <c r="EG195" s="8" t="e">
        <f t="shared" si="152"/>
        <v>#VALUE!</v>
      </c>
      <c r="EH195" s="8" t="e">
        <f t="shared" si="189"/>
        <v>#VALUE!</v>
      </c>
      <c r="EI195" s="8" t="e">
        <f t="shared" si="190"/>
        <v>#VALUE!</v>
      </c>
      <c r="EJ195" s="8"/>
      <c r="EK195" s="32">
        <v>1257.5899999999999</v>
      </c>
      <c r="EL195" s="32">
        <v>33.157400000000003</v>
      </c>
      <c r="EM195" s="32">
        <v>108.0219</v>
      </c>
      <c r="EN195" s="8">
        <f t="shared" si="153"/>
        <v>3.2578519425527936</v>
      </c>
      <c r="EO195" s="8">
        <f t="shared" si="191"/>
        <v>2.5018314057131925</v>
      </c>
      <c r="EP195" s="8">
        <f t="shared" si="192"/>
        <v>0.76933665275185903</v>
      </c>
      <c r="EQ195" s="8"/>
      <c r="ER195" s="33">
        <v>3096.1800000000003</v>
      </c>
      <c r="ES195" s="33">
        <v>41.92</v>
      </c>
      <c r="ET195" s="33">
        <v>51.844459999999998</v>
      </c>
      <c r="EU195" s="1">
        <f t="shared" si="154"/>
        <v>1.2367476145038168</v>
      </c>
      <c r="EV195" s="1">
        <f t="shared" si="193"/>
        <v>0.52023970510547923</v>
      </c>
      <c r="EW195" s="1">
        <f t="shared" si="194"/>
        <v>0.43696314928425251</v>
      </c>
      <c r="EX195" s="29"/>
      <c r="EY195" s="29"/>
      <c r="EZ195" s="29"/>
      <c r="FA195" s="29"/>
      <c r="FB195" s="29"/>
      <c r="FC195" s="29"/>
      <c r="FD195" s="29"/>
      <c r="FE195" s="29"/>
      <c r="FF195" s="29"/>
      <c r="FG195" s="29"/>
      <c r="FH195" s="29"/>
      <c r="FI195" s="29"/>
      <c r="FJ195" s="29"/>
      <c r="FK195" s="29"/>
      <c r="FL195" s="29"/>
      <c r="FM195" s="29"/>
      <c r="FN195" s="29"/>
      <c r="FO195" s="29"/>
      <c r="FP195" s="29"/>
      <c r="FQ195" s="29"/>
      <c r="FR195" s="29"/>
      <c r="FS195" s="29"/>
      <c r="FT195" s="29"/>
      <c r="FU195" s="29"/>
      <c r="FV195" s="29"/>
      <c r="FW195" s="29"/>
      <c r="FX195" s="29"/>
      <c r="FY195" s="29"/>
      <c r="FZ195" s="29"/>
      <c r="GA195" s="29"/>
      <c r="GB195" s="29"/>
      <c r="GC195" s="29"/>
      <c r="GD195" s="29"/>
      <c r="GE195" s="29"/>
      <c r="GF195" s="29"/>
      <c r="GG195" s="29"/>
      <c r="GH195" s="29"/>
      <c r="GI195" s="29"/>
      <c r="GJ195" s="29"/>
      <c r="GK195" s="29"/>
      <c r="GL195" s="29"/>
      <c r="GM195" s="29"/>
      <c r="GN195" s="29"/>
      <c r="GO195" s="29"/>
      <c r="GP195" s="29"/>
      <c r="GQ195" s="29"/>
      <c r="GR195" s="29"/>
      <c r="GS195" s="29"/>
      <c r="GT195" s="29"/>
      <c r="GU195" s="29"/>
      <c r="GV195" s="29"/>
      <c r="GW195" s="29"/>
      <c r="GX195" s="29"/>
      <c r="GY195" s="29"/>
      <c r="GZ195" s="29"/>
      <c r="HA195" s="29"/>
      <c r="HB195" s="29"/>
      <c r="HC195" s="29"/>
      <c r="HD195" s="29"/>
      <c r="HE195" s="29"/>
      <c r="HF195" s="29"/>
      <c r="HG195" s="29"/>
      <c r="HH195" s="29"/>
      <c r="HI195" s="29"/>
      <c r="HJ195" s="29"/>
      <c r="HK195" s="29"/>
      <c r="HL195" s="29"/>
      <c r="HM195" s="29"/>
      <c r="HN195" s="29"/>
      <c r="HO195" s="29"/>
      <c r="HP195" s="29"/>
      <c r="HQ195" s="29"/>
      <c r="HR195" s="29"/>
      <c r="HS195" s="29"/>
      <c r="HT195" s="29"/>
      <c r="HU195" s="29"/>
      <c r="HV195" s="29"/>
      <c r="HW195" s="29"/>
      <c r="HX195" s="29"/>
      <c r="HY195" s="29"/>
      <c r="HZ195" s="29"/>
      <c r="IA195" s="29"/>
      <c r="IB195" s="29"/>
      <c r="IC195" s="29"/>
      <c r="ID195" s="29"/>
      <c r="IE195" s="29"/>
      <c r="IF195" s="29"/>
      <c r="IG195" s="29"/>
      <c r="IH195" s="29"/>
      <c r="II195" s="29"/>
      <c r="IJ195" s="29"/>
      <c r="IK195" s="29"/>
      <c r="IL195" s="29"/>
      <c r="IM195" s="29"/>
      <c r="IN195" s="29"/>
      <c r="IO195" s="29"/>
      <c r="IP195" s="29"/>
      <c r="IQ195" s="29"/>
      <c r="IR195" s="29"/>
      <c r="IS195" s="29"/>
      <c r="IT195" s="29"/>
    </row>
    <row r="196" spans="1:254" s="30" customFormat="1" ht="16.5" x14ac:dyDescent="0.3">
      <c r="A196" s="4">
        <v>39051</v>
      </c>
      <c r="B196" s="1">
        <v>35.28</v>
      </c>
      <c r="C196" s="8">
        <f t="shared" si="132"/>
        <v>10.308100907029479</v>
      </c>
      <c r="D196" s="1">
        <v>363.66980000000001</v>
      </c>
      <c r="E196" s="2">
        <f t="shared" si="195"/>
        <v>50.574784797716745</v>
      </c>
      <c r="F196" s="8">
        <f t="shared" si="155"/>
        <v>-1.2314321007462326E-4</v>
      </c>
      <c r="G196" s="26">
        <f t="shared" si="156"/>
        <v>-1.2344061516333937E-4</v>
      </c>
      <c r="H196" s="1">
        <v>6560.6100000000006</v>
      </c>
      <c r="I196" s="1"/>
      <c r="J196" s="1">
        <v>29.360000000000003</v>
      </c>
      <c r="K196" s="8">
        <f t="shared" si="133"/>
        <v>9.8304495912806527</v>
      </c>
      <c r="L196" s="1">
        <v>288.62200000000001</v>
      </c>
      <c r="M196" s="2">
        <f t="shared" si="157"/>
        <v>33.926064156279111</v>
      </c>
      <c r="N196" s="8">
        <f t="shared" si="158"/>
        <v>9.3278434111354622E-5</v>
      </c>
      <c r="O196" s="26">
        <f t="shared" si="159"/>
        <v>9.4322535733937229E-5</v>
      </c>
      <c r="P196" s="1">
        <v>34893.340000000004</v>
      </c>
      <c r="Q196" s="1"/>
      <c r="R196" s="1">
        <v>4065.87</v>
      </c>
      <c r="S196" s="1">
        <v>23.415000000000003</v>
      </c>
      <c r="T196" s="1">
        <v>109.7599</v>
      </c>
      <c r="U196" s="2">
        <f t="shared" si="131"/>
        <v>4.687589152252829</v>
      </c>
      <c r="V196" s="2">
        <f t="shared" si="160"/>
        <v>-8.1675911307707241E-5</v>
      </c>
      <c r="W196" s="2">
        <f t="shared" si="134"/>
        <v>-1.7444349343143095E-5</v>
      </c>
      <c r="X196" s="1"/>
      <c r="Y196" s="31">
        <v>61.970000000000006</v>
      </c>
      <c r="Z196" s="1">
        <v>101.7597</v>
      </c>
      <c r="AA196" s="2">
        <f t="shared" si="135"/>
        <v>1.6420800387284167</v>
      </c>
      <c r="AB196" s="2">
        <f t="shared" si="161"/>
        <v>-6.8725157479323137E-5</v>
      </c>
      <c r="AC196" s="2">
        <f t="shared" si="162"/>
        <v>-4.13619167880519E-5</v>
      </c>
      <c r="AD196" s="1">
        <v>9105.9</v>
      </c>
      <c r="AE196" s="1"/>
      <c r="AF196" s="32">
        <v>2155.89</v>
      </c>
      <c r="AG196" s="32">
        <v>1400.63</v>
      </c>
      <c r="AH196" s="32">
        <v>12621.53</v>
      </c>
      <c r="AI196" s="32"/>
      <c r="AJ196" s="32">
        <v>4915.4400000000005</v>
      </c>
      <c r="AK196" s="32">
        <v>39.46</v>
      </c>
      <c r="AL196" s="32">
        <v>107.36290000000001</v>
      </c>
      <c r="AM196" s="7">
        <f t="shared" si="136"/>
        <v>2.7208033451596556</v>
      </c>
      <c r="AN196" s="7">
        <f t="shared" si="163"/>
        <v>-1.9373708681683477</v>
      </c>
      <c r="AO196" s="7">
        <f t="shared" si="164"/>
        <v>-0.71624728962310891</v>
      </c>
      <c r="AP196" s="7"/>
      <c r="AQ196" s="32">
        <v>15122.45</v>
      </c>
      <c r="AR196" s="32">
        <v>76.81</v>
      </c>
      <c r="AS196" s="32">
        <v>447.9932</v>
      </c>
      <c r="AT196" s="32">
        <f t="shared" si="137"/>
        <v>5.8324853534696004</v>
      </c>
      <c r="AU196" s="32">
        <f t="shared" si="165"/>
        <v>2.3876176832872885E-5</v>
      </c>
      <c r="AV196" s="32">
        <f t="shared" si="166"/>
        <v>4.242509099583458E-6</v>
      </c>
      <c r="AW196" s="32"/>
      <c r="AX196" s="32">
        <v>2794.53</v>
      </c>
      <c r="AY196" s="32">
        <v>13.0943</v>
      </c>
      <c r="AZ196" s="32">
        <v>77.957499999999996</v>
      </c>
      <c r="BA196" s="8">
        <f t="shared" si="138"/>
        <v>5.9535446721092375</v>
      </c>
      <c r="BB196" s="8">
        <f t="shared" si="167"/>
        <v>1.1579317995203575E-3</v>
      </c>
      <c r="BC196" s="8">
        <f t="shared" si="168"/>
        <v>2.0640694471296683E-4</v>
      </c>
      <c r="BD196" s="8"/>
      <c r="BE196" s="32">
        <v>84816.69</v>
      </c>
      <c r="BF196" s="32">
        <v>46.1</v>
      </c>
      <c r="BG196" s="32">
        <v>192.14580000000001</v>
      </c>
      <c r="BH196" s="8">
        <f t="shared" si="139"/>
        <v>4.1680216919739701</v>
      </c>
      <c r="BI196" s="8">
        <f t="shared" si="169"/>
        <v>-0.20045587177119845</v>
      </c>
      <c r="BJ196" s="8">
        <f t="shared" si="170"/>
        <v>-4.6484496753254945E-2</v>
      </c>
      <c r="BK196" s="8"/>
      <c r="BL196" s="32">
        <v>7225.49</v>
      </c>
      <c r="BM196" s="32">
        <v>72.320000000000007</v>
      </c>
      <c r="BN196" s="32">
        <v>157.65630000000002</v>
      </c>
      <c r="BO196" s="8">
        <f t="shared" si="140"/>
        <v>2.1799820243362831</v>
      </c>
      <c r="BP196" s="8">
        <f t="shared" si="171"/>
        <v>-1.8024125007049222E-5</v>
      </c>
      <c r="BQ196" s="8">
        <f t="shared" si="172"/>
        <v>-8.5714286086613356E-6</v>
      </c>
      <c r="BR196" s="8"/>
      <c r="BS196" s="32">
        <v>55197.33</v>
      </c>
      <c r="BT196" s="32">
        <v>21.395</v>
      </c>
      <c r="BU196" s="32">
        <v>123.36340000000001</v>
      </c>
      <c r="BV196" s="8">
        <f t="shared" si="141"/>
        <v>5.7659920542182759</v>
      </c>
      <c r="BW196" s="8">
        <f t="shared" si="173"/>
        <v>-1.7067960465494398E-4</v>
      </c>
      <c r="BX196" s="8">
        <f t="shared" si="174"/>
        <v>-2.9639175246010119E-5</v>
      </c>
      <c r="BY196" s="8"/>
      <c r="BZ196" s="32">
        <v>4663.04</v>
      </c>
      <c r="CA196" s="32">
        <v>62.790000000000006</v>
      </c>
      <c r="CB196" s="32">
        <v>198.9659</v>
      </c>
      <c r="CC196" s="8">
        <f t="shared" si="142"/>
        <v>3.1687513935340021</v>
      </c>
      <c r="CD196" s="8">
        <f t="shared" si="175"/>
        <v>-1.5505084712920977E-4</v>
      </c>
      <c r="CE196" s="8">
        <f t="shared" si="176"/>
        <v>-4.8698532930657734E-5</v>
      </c>
      <c r="CF196" s="8"/>
      <c r="CG196" s="32">
        <v>1882.3700000000001</v>
      </c>
      <c r="CH196" s="32">
        <v>33.910000000000004</v>
      </c>
      <c r="CI196" s="8">
        <f t="shared" si="143"/>
        <v>3.8428959009141841</v>
      </c>
      <c r="CJ196" s="32">
        <v>130.3126</v>
      </c>
      <c r="CK196" s="8">
        <f t="shared" si="144"/>
        <v>1.1482093217466626E-4</v>
      </c>
      <c r="CL196" s="26">
        <f t="shared" si="145"/>
        <v>1.1424817517213803E-4</v>
      </c>
      <c r="CM196" s="26"/>
      <c r="CN196" s="32">
        <v>4728.95</v>
      </c>
      <c r="CO196" s="32">
        <v>65.91</v>
      </c>
      <c r="CP196" s="32">
        <v>191.09630000000001</v>
      </c>
      <c r="CQ196" s="8">
        <f t="shared" si="146"/>
        <v>2.8993521468669403</v>
      </c>
      <c r="CR196" s="8">
        <f t="shared" si="177"/>
        <v>-1.8723835923442487E-4</v>
      </c>
      <c r="CS196" s="8">
        <f t="shared" si="178"/>
        <v>-6.3857566705571855E-5</v>
      </c>
      <c r="CT196" s="8"/>
      <c r="CU196" s="32">
        <v>30103.75</v>
      </c>
      <c r="CV196" s="32">
        <v>19.05</v>
      </c>
      <c r="CW196" s="32">
        <v>98.973690000000005</v>
      </c>
      <c r="CX196" s="8">
        <f t="shared" si="147"/>
        <v>5.1954692913385827</v>
      </c>
      <c r="CY196" s="8">
        <f t="shared" si="179"/>
        <v>3.5784163545614307E-4</v>
      </c>
      <c r="CZ196" s="8">
        <f t="shared" si="180"/>
        <v>6.9940443972349442E-5</v>
      </c>
      <c r="DA196" s="8"/>
      <c r="DB196" s="32">
        <v>7284.82</v>
      </c>
      <c r="DC196" s="32">
        <v>27.490000000000002</v>
      </c>
      <c r="DD196" s="32">
        <v>198.2149</v>
      </c>
      <c r="DE196" s="8">
        <f t="shared" si="148"/>
        <v>7.2104365223717712</v>
      </c>
      <c r="DF196" s="8">
        <f t="shared" si="181"/>
        <v>-4.8836035383848159E-4</v>
      </c>
      <c r="DG196" s="8">
        <f t="shared" si="182"/>
        <v>-6.8780487835873316E-5</v>
      </c>
      <c r="DH196" s="8"/>
      <c r="DI196" s="32">
        <v>4510.63</v>
      </c>
      <c r="DJ196" s="32">
        <v>53.85</v>
      </c>
      <c r="DK196" s="32">
        <v>241.82339999999999</v>
      </c>
      <c r="DL196" s="8">
        <f t="shared" si="149"/>
        <v>4.4906852367688019</v>
      </c>
      <c r="DM196" s="8">
        <f t="shared" si="183"/>
        <v>-3.8745300292245937E-4</v>
      </c>
      <c r="DN196" s="8">
        <f t="shared" si="184"/>
        <v>-8.6263226288477157E-5</v>
      </c>
      <c r="DO196" s="8"/>
      <c r="DP196" s="32">
        <v>34830.06</v>
      </c>
      <c r="DQ196" s="32">
        <v>26.91</v>
      </c>
      <c r="DR196" s="32">
        <v>163.41670000000002</v>
      </c>
      <c r="DS196" s="8">
        <f t="shared" si="150"/>
        <v>6.0727127461910078</v>
      </c>
      <c r="DT196" s="8">
        <f t="shared" si="185"/>
        <v>0.4010611259864546</v>
      </c>
      <c r="DU196" s="8">
        <f t="shared" si="186"/>
        <v>6.9654372150864674E-2</v>
      </c>
      <c r="DV196" s="8"/>
      <c r="DW196" s="32">
        <v>4491.74</v>
      </c>
      <c r="DX196" s="32">
        <v>44.510000000000005</v>
      </c>
      <c r="DY196" s="32">
        <v>96.631309999999999</v>
      </c>
      <c r="DZ196" s="8">
        <f t="shared" si="151"/>
        <v>2.1710022466861378</v>
      </c>
      <c r="EA196" s="8">
        <f t="shared" si="187"/>
        <v>-3.8590967056891632E-5</v>
      </c>
      <c r="EB196" s="8">
        <f t="shared" si="188"/>
        <v>-1.7595772802359022E-5</v>
      </c>
      <c r="EC196" s="8"/>
      <c r="ED196" s="32" t="s">
        <v>1</v>
      </c>
      <c r="EE196" s="32" t="s">
        <v>1</v>
      </c>
      <c r="EF196" s="32" t="e">
        <v>#VALUE!</v>
      </c>
      <c r="EG196" s="8" t="e">
        <f t="shared" si="152"/>
        <v>#VALUE!</v>
      </c>
      <c r="EH196" s="8" t="e">
        <f t="shared" si="189"/>
        <v>#VALUE!</v>
      </c>
      <c r="EI196" s="8" t="e">
        <f t="shared" si="190"/>
        <v>#VALUE!</v>
      </c>
      <c r="EJ196" s="8"/>
      <c r="EK196" s="32">
        <v>1232.46</v>
      </c>
      <c r="EL196" s="32">
        <v>32.494700000000002</v>
      </c>
      <c r="EM196" s="32">
        <v>102.0078</v>
      </c>
      <c r="EN196" s="8">
        <f t="shared" si="153"/>
        <v>3.1392134717353906</v>
      </c>
      <c r="EO196" s="8">
        <f t="shared" si="191"/>
        <v>-12.458801217118962</v>
      </c>
      <c r="EP196" s="8">
        <f t="shared" si="192"/>
        <v>-3.8551215176702565</v>
      </c>
      <c r="EQ196" s="8"/>
      <c r="ER196" s="33">
        <v>3174.55</v>
      </c>
      <c r="ES196" s="33">
        <v>41.97</v>
      </c>
      <c r="ET196" s="33">
        <v>51.906270000000006</v>
      </c>
      <c r="EU196" s="1">
        <f t="shared" si="154"/>
        <v>1.2367469621157972</v>
      </c>
      <c r="EV196" s="1">
        <f t="shared" si="193"/>
        <v>-3.3842866638705026E-5</v>
      </c>
      <c r="EW196" s="1">
        <f t="shared" si="194"/>
        <v>-2.7380725178084708E-5</v>
      </c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9"/>
      <c r="IB196" s="29"/>
      <c r="IC196" s="29"/>
      <c r="ID196" s="29"/>
      <c r="IE196" s="29"/>
      <c r="IF196" s="29"/>
      <c r="IG196" s="29"/>
      <c r="IH196" s="29"/>
      <c r="II196" s="29"/>
      <c r="IJ196" s="29"/>
      <c r="IK196" s="29"/>
      <c r="IL196" s="29"/>
      <c r="IM196" s="29"/>
      <c r="IN196" s="29"/>
      <c r="IO196" s="29"/>
      <c r="IP196" s="29"/>
      <c r="IQ196" s="29"/>
      <c r="IR196" s="29"/>
      <c r="IS196" s="29"/>
      <c r="IT196" s="29"/>
    </row>
    <row r="197" spans="1:254" s="30" customFormat="1" ht="16.5" x14ac:dyDescent="0.3">
      <c r="A197" s="4">
        <v>39080</v>
      </c>
      <c r="B197" s="1">
        <v>37.21</v>
      </c>
      <c r="C197" s="8">
        <f t="shared" si="132"/>
        <v>10.308097285675894</v>
      </c>
      <c r="D197" s="1">
        <v>383.5643</v>
      </c>
      <c r="E197" s="2">
        <f t="shared" si="195"/>
        <v>53.736956718319156</v>
      </c>
      <c r="F197" s="8">
        <f t="shared" si="155"/>
        <v>1.3125596068846337E-4</v>
      </c>
      <c r="G197" s="26">
        <f t="shared" si="156"/>
        <v>1.3475056690026577E-4</v>
      </c>
      <c r="H197" s="1">
        <v>6970.81</v>
      </c>
      <c r="I197" s="1"/>
      <c r="J197" s="1">
        <v>29.860000000000003</v>
      </c>
      <c r="K197" s="8">
        <f t="shared" si="133"/>
        <v>9.8304521098459468</v>
      </c>
      <c r="L197" s="1">
        <v>293.53730000000002</v>
      </c>
      <c r="M197" s="2">
        <f t="shared" si="157"/>
        <v>34.503821547907016</v>
      </c>
      <c r="N197" s="8">
        <f t="shared" si="158"/>
        <v>-7.4574718358189077E-5</v>
      </c>
      <c r="O197" s="26">
        <f t="shared" si="159"/>
        <v>-7.520435968988437E-5</v>
      </c>
      <c r="P197" s="1">
        <v>35487.57</v>
      </c>
      <c r="Q197" s="1"/>
      <c r="R197" s="1">
        <v>4189.1499999999996</v>
      </c>
      <c r="S197" s="1">
        <v>24.125</v>
      </c>
      <c r="T197" s="1">
        <v>113.08810000000001</v>
      </c>
      <c r="U197" s="2">
        <f t="shared" ref="U197:U260" si="196">T197/S197</f>
        <v>4.6875896373056998</v>
      </c>
      <c r="V197" s="2">
        <f t="shared" si="160"/>
        <v>5.4046531071321627E-5</v>
      </c>
      <c r="W197" s="2">
        <f t="shared" si="134"/>
        <v>1.1701900521465802E-5</v>
      </c>
      <c r="X197" s="1"/>
      <c r="Y197" s="31">
        <v>62.550000000000004</v>
      </c>
      <c r="Z197" s="1">
        <v>102.71210000000001</v>
      </c>
      <c r="AA197" s="2">
        <f t="shared" si="135"/>
        <v>1.6420799360511591</v>
      </c>
      <c r="AB197" s="2">
        <f t="shared" si="161"/>
        <v>-1.0497301838751772E-5</v>
      </c>
      <c r="AC197" s="2">
        <f t="shared" si="162"/>
        <v>-6.4224624725106594E-6</v>
      </c>
      <c r="AD197" s="1">
        <v>9234.4</v>
      </c>
      <c r="AE197" s="1"/>
      <c r="AF197" s="32">
        <v>2186.13</v>
      </c>
      <c r="AG197" s="32">
        <v>1418.3</v>
      </c>
      <c r="AH197" s="32">
        <v>12729.1</v>
      </c>
      <c r="AI197" s="32"/>
      <c r="AJ197" s="32">
        <v>5141.2</v>
      </c>
      <c r="AK197" s="32">
        <v>41.190000000000005</v>
      </c>
      <c r="AL197" s="32">
        <v>112.0699</v>
      </c>
      <c r="AM197" s="7">
        <f t="shared" si="136"/>
        <v>2.7208035931051224</v>
      </c>
      <c r="AN197" s="7">
        <f t="shared" si="163"/>
        <v>2.7203684016327402E-5</v>
      </c>
      <c r="AO197" s="7">
        <f t="shared" si="164"/>
        <v>1.0212873788439936E-5</v>
      </c>
      <c r="AP197" s="7"/>
      <c r="AQ197" s="32">
        <v>15087.01</v>
      </c>
      <c r="AR197" s="32">
        <v>76.63000000000001</v>
      </c>
      <c r="AS197" s="32">
        <v>446.94329999999997</v>
      </c>
      <c r="AT197" s="32">
        <f t="shared" si="137"/>
        <v>5.832484666579667</v>
      </c>
      <c r="AU197" s="32">
        <f t="shared" si="165"/>
        <v>-3.0736143643070334E-4</v>
      </c>
      <c r="AV197" s="32">
        <f t="shared" si="166"/>
        <v>-5.2636375563297477E-5</v>
      </c>
      <c r="AW197" s="32"/>
      <c r="AX197" s="32">
        <v>2586.6</v>
      </c>
      <c r="AY197" s="32">
        <v>12.120000000000001</v>
      </c>
      <c r="AZ197" s="32">
        <v>72.900750000000002</v>
      </c>
      <c r="BA197" s="8">
        <f t="shared" si="138"/>
        <v>6.014913366336633</v>
      </c>
      <c r="BB197" s="8">
        <f t="shared" si="167"/>
        <v>4.6289869079649888</v>
      </c>
      <c r="BC197" s="8">
        <f t="shared" si="168"/>
        <v>0.74378857403602971</v>
      </c>
      <c r="BD197" s="8"/>
      <c r="BE197" s="32">
        <v>85273.94</v>
      </c>
      <c r="BF197" s="32">
        <v>46.18</v>
      </c>
      <c r="BG197" s="32">
        <v>192.47930000000002</v>
      </c>
      <c r="BH197" s="8">
        <f t="shared" si="139"/>
        <v>4.1680229536595936</v>
      </c>
      <c r="BI197" s="8">
        <f t="shared" si="169"/>
        <v>2.4263797955988882E-4</v>
      </c>
      <c r="BJ197" s="8">
        <f t="shared" si="170"/>
        <v>5.8264642094796315E-5</v>
      </c>
      <c r="BK197" s="8"/>
      <c r="BL197" s="32">
        <v>7346.38</v>
      </c>
      <c r="BM197" s="32">
        <v>73.53</v>
      </c>
      <c r="BN197" s="32">
        <v>160.29400000000001</v>
      </c>
      <c r="BO197" s="8">
        <f t="shared" si="140"/>
        <v>2.179980960152319</v>
      </c>
      <c r="BP197" s="8">
        <f t="shared" si="171"/>
        <v>-1.6917880531423527E-4</v>
      </c>
      <c r="BQ197" s="8">
        <f t="shared" si="172"/>
        <v>-7.8249446877176609E-5</v>
      </c>
      <c r="BR197" s="8"/>
      <c r="BS197" s="32">
        <v>52243.35</v>
      </c>
      <c r="BT197" s="32">
        <v>20.25</v>
      </c>
      <c r="BU197" s="32">
        <v>116.76140000000001</v>
      </c>
      <c r="BV197" s="8">
        <f t="shared" si="141"/>
        <v>5.7659950617283959</v>
      </c>
      <c r="BW197" s="8">
        <f t="shared" si="173"/>
        <v>3.6108888303828623E-4</v>
      </c>
      <c r="BX197" s="8">
        <f t="shared" si="174"/>
        <v>6.0902079917823926E-5</v>
      </c>
      <c r="BY197" s="8"/>
      <c r="BZ197" s="32">
        <v>4772.95</v>
      </c>
      <c r="CA197" s="32">
        <v>64.27</v>
      </c>
      <c r="CB197" s="32">
        <v>203.65559999999999</v>
      </c>
      <c r="CC197" s="8">
        <f t="shared" si="142"/>
        <v>3.1687505834759611</v>
      </c>
      <c r="CD197" s="8">
        <f t="shared" si="175"/>
        <v>-1.6307339179529623E-4</v>
      </c>
      <c r="CE197" s="8">
        <f t="shared" si="176"/>
        <v>-5.2062430309085528E-5</v>
      </c>
      <c r="CF197" s="8"/>
      <c r="CG197" s="32">
        <v>1984.51</v>
      </c>
      <c r="CH197" s="32">
        <v>35.75</v>
      </c>
      <c r="CI197" s="8">
        <f t="shared" si="143"/>
        <v>6.2387440559440561</v>
      </c>
      <c r="CJ197" s="32">
        <v>223.0351</v>
      </c>
      <c r="CK197" s="8">
        <f t="shared" si="144"/>
        <v>-83.447391239690432</v>
      </c>
      <c r="CL197" s="26">
        <f t="shared" si="145"/>
        <v>-85.65157154231791</v>
      </c>
      <c r="CM197" s="26"/>
      <c r="CN197" s="32">
        <v>4736.84</v>
      </c>
      <c r="CO197" s="32">
        <v>66.02000000000001</v>
      </c>
      <c r="CP197" s="32">
        <v>191.41530000000003</v>
      </c>
      <c r="CQ197" s="8">
        <f t="shared" si="146"/>
        <v>2.8993532262950623</v>
      </c>
      <c r="CR197" s="8">
        <f t="shared" si="177"/>
        <v>2.0644688901507957E-4</v>
      </c>
      <c r="CS197" s="8">
        <f t="shared" si="178"/>
        <v>7.1263844615920835E-5</v>
      </c>
      <c r="CT197" s="8"/>
      <c r="CU197" s="32">
        <v>27085.5</v>
      </c>
      <c r="CV197" s="32">
        <v>17.14</v>
      </c>
      <c r="CW197" s="32">
        <v>88.822690000000009</v>
      </c>
      <c r="CX197" s="8">
        <f t="shared" si="147"/>
        <v>5.1821872812135359</v>
      </c>
      <c r="CY197" s="8">
        <f t="shared" si="179"/>
        <v>-1.2471567103035697</v>
      </c>
      <c r="CZ197" s="8">
        <f t="shared" si="180"/>
        <v>-0.22765365354330491</v>
      </c>
      <c r="DA197" s="8"/>
      <c r="DB197" s="32">
        <v>6863.47</v>
      </c>
      <c r="DC197" s="32">
        <v>25.900000000000002</v>
      </c>
      <c r="DD197" s="32">
        <v>186.75039999999998</v>
      </c>
      <c r="DE197" s="8">
        <f t="shared" si="148"/>
        <v>7.2104401544401533</v>
      </c>
      <c r="DF197" s="8">
        <f t="shared" si="181"/>
        <v>6.9911014715885711E-4</v>
      </c>
      <c r="DG197" s="8">
        <f t="shared" si="182"/>
        <v>9.4070571103443967E-5</v>
      </c>
      <c r="DH197" s="8"/>
      <c r="DI197" s="32">
        <v>4472.1000000000004</v>
      </c>
      <c r="DJ197" s="32">
        <v>53.39</v>
      </c>
      <c r="DK197" s="32">
        <v>239.75780000000003</v>
      </c>
      <c r="DL197" s="8">
        <f t="shared" si="149"/>
        <v>4.4906873946431922</v>
      </c>
      <c r="DM197" s="8">
        <f t="shared" si="183"/>
        <v>5.1959586916136666E-4</v>
      </c>
      <c r="DN197" s="8">
        <f t="shared" si="184"/>
        <v>1.1520891368554942E-4</v>
      </c>
      <c r="DO197" s="8"/>
      <c r="DP197" s="32">
        <v>35373.67</v>
      </c>
      <c r="DQ197" s="32">
        <v>27.330000000000002</v>
      </c>
      <c r="DR197" s="32">
        <v>165.96730000000002</v>
      </c>
      <c r="DS197" s="8">
        <f t="shared" si="150"/>
        <v>6.0727149652396637</v>
      </c>
      <c r="DT197" s="8">
        <f t="shared" si="185"/>
        <v>3.6545956124376392E-4</v>
      </c>
      <c r="DU197" s="8">
        <f t="shared" si="186"/>
        <v>6.0646599757241404E-5</v>
      </c>
      <c r="DV197" s="8"/>
      <c r="DW197" s="32">
        <v>4437.34</v>
      </c>
      <c r="DX197" s="32">
        <v>43.6</v>
      </c>
      <c r="DY197" s="32">
        <v>94.655690000000007</v>
      </c>
      <c r="DZ197" s="8">
        <f t="shared" si="151"/>
        <v>2.1710020642201835</v>
      </c>
      <c r="EA197" s="8">
        <f t="shared" si="187"/>
        <v>-1.7451682504482146E-5</v>
      </c>
      <c r="EB197" s="8">
        <f t="shared" si="188"/>
        <v>-7.9555155949595502E-6</v>
      </c>
      <c r="EC197" s="8"/>
      <c r="ED197" s="32" t="s">
        <v>1</v>
      </c>
      <c r="EE197" s="32" t="s">
        <v>1</v>
      </c>
      <c r="EF197" s="32" t="e">
        <v>#VALUE!</v>
      </c>
      <c r="EG197" s="8" t="e">
        <f t="shared" si="152"/>
        <v>#VALUE!</v>
      </c>
      <c r="EH197" s="8" t="e">
        <f t="shared" si="189"/>
        <v>#VALUE!</v>
      </c>
      <c r="EI197" s="8" t="e">
        <f t="shared" si="190"/>
        <v>#VALUE!</v>
      </c>
      <c r="EJ197" s="8"/>
      <c r="EK197" s="32">
        <v>1313.59</v>
      </c>
      <c r="EL197" s="32">
        <v>34.633700000000005</v>
      </c>
      <c r="EM197" s="32">
        <v>108.7226</v>
      </c>
      <c r="EN197" s="8">
        <f t="shared" si="153"/>
        <v>3.1392141180410982</v>
      </c>
      <c r="EO197" s="8">
        <f t="shared" si="191"/>
        <v>6.8098130144409204E-5</v>
      </c>
      <c r="EP197" s="8">
        <f t="shared" si="192"/>
        <v>2.238395797693471E-5</v>
      </c>
      <c r="EQ197" s="8"/>
      <c r="ER197" s="33">
        <v>3353.06</v>
      </c>
      <c r="ES197" s="33">
        <v>44.330000000000005</v>
      </c>
      <c r="ET197" s="33">
        <v>54.825000000000003</v>
      </c>
      <c r="EU197" s="1">
        <f t="shared" si="154"/>
        <v>1.2367471238438978</v>
      </c>
      <c r="EV197" s="1">
        <f t="shared" si="193"/>
        <v>8.6307227906323492E-6</v>
      </c>
      <c r="EW197" s="1">
        <f t="shared" si="194"/>
        <v>7.1694067118599492E-6</v>
      </c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9"/>
      <c r="HK197" s="29"/>
      <c r="HL197" s="29"/>
      <c r="HM197" s="29"/>
      <c r="HN197" s="29"/>
      <c r="HO197" s="29"/>
      <c r="HP197" s="29"/>
      <c r="HQ197" s="29"/>
      <c r="HR197" s="29"/>
      <c r="HS197" s="29"/>
      <c r="HT197" s="29"/>
      <c r="HU197" s="29"/>
      <c r="HV197" s="29"/>
      <c r="HW197" s="29"/>
      <c r="HX197" s="29"/>
      <c r="HY197" s="29"/>
      <c r="HZ197" s="29"/>
      <c r="IA197" s="29"/>
      <c r="IB197" s="29"/>
      <c r="IC197" s="29"/>
      <c r="ID197" s="29"/>
      <c r="IE197" s="29"/>
      <c r="IF197" s="29"/>
      <c r="IG197" s="29"/>
      <c r="IH197" s="29"/>
      <c r="II197" s="29"/>
      <c r="IJ197" s="29"/>
      <c r="IK197" s="29"/>
      <c r="IL197" s="29"/>
      <c r="IM197" s="29"/>
      <c r="IN197" s="29"/>
      <c r="IO197" s="29"/>
      <c r="IP197" s="29"/>
      <c r="IQ197" s="29"/>
      <c r="IR197" s="29"/>
      <c r="IS197" s="29"/>
      <c r="IT197" s="29"/>
    </row>
    <row r="198" spans="1:254" s="30" customFormat="1" ht="16.5" x14ac:dyDescent="0.3">
      <c r="A198" s="4">
        <v>39113</v>
      </c>
      <c r="B198" s="1">
        <v>36.050000000000004</v>
      </c>
      <c r="C198" s="8">
        <f t="shared" ref="C198:C261" si="197">D198/B198</f>
        <v>10.30809708737864</v>
      </c>
      <c r="D198" s="1">
        <v>371.6069</v>
      </c>
      <c r="E198" s="2">
        <f t="shared" si="195"/>
        <v>52.061745650386172</v>
      </c>
      <c r="F198" s="8">
        <f t="shared" si="155"/>
        <v>7.2636284203397851E-6</v>
      </c>
      <c r="G198" s="26">
        <f t="shared" si="156"/>
        <v>7.1486160031497548E-6</v>
      </c>
      <c r="H198" s="1">
        <v>6753.5</v>
      </c>
      <c r="I198" s="1"/>
      <c r="J198" s="1">
        <v>30.860000000000003</v>
      </c>
      <c r="K198" s="8">
        <f t="shared" ref="K198:K261" si="198">L198/J198</f>
        <v>9.7923071937783543</v>
      </c>
      <c r="L198" s="1">
        <v>302.19060000000002</v>
      </c>
      <c r="M198" s="2">
        <f t="shared" si="157"/>
        <v>35.659346053953534</v>
      </c>
      <c r="N198" s="8">
        <f t="shared" si="158"/>
        <v>1.1580796518121055</v>
      </c>
      <c r="O198" s="26">
        <f t="shared" si="159"/>
        <v>1.1771521098459701</v>
      </c>
      <c r="P198" s="1">
        <v>36676.04</v>
      </c>
      <c r="Q198" s="1"/>
      <c r="R198" s="1">
        <v>4157.03</v>
      </c>
      <c r="S198" s="1">
        <v>23.94</v>
      </c>
      <c r="T198" s="1">
        <v>112.22090000000001</v>
      </c>
      <c r="U198" s="2">
        <f t="shared" si="196"/>
        <v>4.6875898078529659</v>
      </c>
      <c r="V198" s="2">
        <f t="shared" si="160"/>
        <v>1.9212916987436215E-5</v>
      </c>
      <c r="W198" s="2">
        <f t="shared" ref="W198:W261" si="199">((T198-T197)-T197*(S198/S197-1))</f>
        <v>4.0829015526266943E-6</v>
      </c>
      <c r="X198" s="1"/>
      <c r="Y198" s="31">
        <v>65.240000000000009</v>
      </c>
      <c r="Z198" s="1">
        <v>107.1293</v>
      </c>
      <c r="AA198" s="2">
        <f t="shared" ref="AA198:AA261" si="200">Z198/Y198</f>
        <v>1.6420800122624155</v>
      </c>
      <c r="AB198" s="2">
        <f t="shared" si="161"/>
        <v>7.9961383711269388E-6</v>
      </c>
      <c r="AC198" s="2">
        <f t="shared" si="162"/>
        <v>4.9720223591620538E-6</v>
      </c>
      <c r="AD198" s="1">
        <v>9631.5400000000009</v>
      </c>
      <c r="AE198" s="1"/>
      <c r="AF198" s="32">
        <v>2219.19</v>
      </c>
      <c r="AG198" s="32">
        <v>1438.24</v>
      </c>
      <c r="AH198" s="32">
        <v>12919.99</v>
      </c>
      <c r="AI198" s="32"/>
      <c r="AJ198" s="32">
        <v>5402.07</v>
      </c>
      <c r="AK198" s="32">
        <v>43.28</v>
      </c>
      <c r="AL198" s="32">
        <v>117.75640000000001</v>
      </c>
      <c r="AM198" s="7">
        <f t="shared" ref="AM198:AM261" si="201">AL198/AK198</f>
        <v>2.7208040665434385</v>
      </c>
      <c r="AN198" s="7">
        <f t="shared" si="163"/>
        <v>5.4404288234489861E-5</v>
      </c>
      <c r="AO198" s="7">
        <f t="shared" si="164"/>
        <v>2.0490410308937612E-5</v>
      </c>
      <c r="AP198" s="7"/>
      <c r="AQ198" s="32">
        <v>14588.9</v>
      </c>
      <c r="AR198" s="32">
        <v>74.100000000000009</v>
      </c>
      <c r="AS198" s="32">
        <v>421.88060000000002</v>
      </c>
      <c r="AT198" s="32">
        <f t="shared" ref="AT198:AT261" si="202">AS198/AR198</f>
        <v>5.6933954116059375</v>
      </c>
      <c r="AU198" s="32">
        <f t="shared" si="165"/>
        <v>-60.422034477185022</v>
      </c>
      <c r="AV198" s="32">
        <f t="shared" si="166"/>
        <v>-10.306513793553369</v>
      </c>
      <c r="AW198" s="32"/>
      <c r="AX198" s="32">
        <v>2613.7400000000002</v>
      </c>
      <c r="AY198" s="32">
        <v>12.247100000000001</v>
      </c>
      <c r="AZ198" s="32">
        <v>73.888499999999993</v>
      </c>
      <c r="BA198" s="8">
        <f t="shared" ref="BA198:BA261" si="203">AZ198/AY198</f>
        <v>6.0331425398665797</v>
      </c>
      <c r="BB198" s="8">
        <f t="shared" si="167"/>
        <v>1.3379233552903631</v>
      </c>
      <c r="BC198" s="8">
        <f t="shared" si="168"/>
        <v>0.22325451113860306</v>
      </c>
      <c r="BD198" s="8"/>
      <c r="BE198" s="32">
        <v>88062.25</v>
      </c>
      <c r="BF198" s="32">
        <v>47.690000000000005</v>
      </c>
      <c r="BG198" s="32">
        <v>198.77289999999999</v>
      </c>
      <c r="BH198" s="8">
        <f t="shared" ref="BH198:BH261" si="204">BG198/BF198</f>
        <v>4.1680205493814215</v>
      </c>
      <c r="BI198" s="8">
        <f t="shared" si="169"/>
        <v>-4.7033956212459054E-4</v>
      </c>
      <c r="BJ198" s="8">
        <f t="shared" si="170"/>
        <v>-1.1466002604976211E-4</v>
      </c>
      <c r="BK198" s="8"/>
      <c r="BL198" s="32">
        <v>7281.4400000000005</v>
      </c>
      <c r="BM198" s="32">
        <v>72.88000000000001</v>
      </c>
      <c r="BN198" s="32">
        <v>158.87700000000001</v>
      </c>
      <c r="BO198" s="8">
        <f t="shared" ref="BO198:BO261" si="205">BN198/BM198</f>
        <v>2.1799807903402852</v>
      </c>
      <c r="BP198" s="8">
        <f t="shared" si="171"/>
        <v>-2.7099538314862229E-5</v>
      </c>
      <c r="BQ198" s="8">
        <f t="shared" si="172"/>
        <v>-1.237590101110797E-5</v>
      </c>
      <c r="BR198" s="8"/>
      <c r="BS198" s="32">
        <v>54075.07</v>
      </c>
      <c r="BT198" s="32">
        <v>20.96</v>
      </c>
      <c r="BU198" s="32">
        <v>120.8553</v>
      </c>
      <c r="BV198" s="8">
        <f t="shared" ref="BV198:BV261" si="206">BU198/BT198</f>
        <v>5.7659971374045798</v>
      </c>
      <c r="BW198" s="8">
        <f t="shared" si="173"/>
        <v>2.4660766253412064E-4</v>
      </c>
      <c r="BX198" s="8">
        <f t="shared" si="174"/>
        <v>4.3506172818119637E-5</v>
      </c>
      <c r="BY198" s="8"/>
      <c r="BZ198" s="32">
        <v>4840.3599999999997</v>
      </c>
      <c r="CA198" s="32">
        <v>64.87</v>
      </c>
      <c r="CB198" s="32">
        <v>204.68960000000001</v>
      </c>
      <c r="CC198" s="8">
        <f t="shared" ref="CC198:CC261" si="207">CB198/CA198</f>
        <v>3.15538153229536</v>
      </c>
      <c r="CD198" s="8">
        <f t="shared" si="175"/>
        <v>-2.7295939390763868</v>
      </c>
      <c r="CE198" s="8">
        <f t="shared" si="176"/>
        <v>-0.86725035008556906</v>
      </c>
      <c r="CF198" s="8"/>
      <c r="CG198" s="32">
        <v>2110.8000000000002</v>
      </c>
      <c r="CH198" s="32">
        <v>37.630000000000003</v>
      </c>
      <c r="CI198" s="8">
        <f t="shared" ref="CI198:CI261" si="208">CJ198/CH198</f>
        <v>6.2441376561254307</v>
      </c>
      <c r="CJ198" s="32">
        <v>234.96689999999998</v>
      </c>
      <c r="CK198" s="8">
        <f t="shared" ref="CK198:CK261" si="209">-(CI198-CI197)*(CH197+CH198)/2</f>
        <v>-0.19789119065463334</v>
      </c>
      <c r="CL198" s="26">
        <f t="shared" ref="CL198:CL261" si="210">-((CJ198-CJ197)-CJ197*(CH198/CH197-1))</f>
        <v>-0.2029611748251483</v>
      </c>
      <c r="CM198" s="26"/>
      <c r="CN198" s="32">
        <v>4792.8100000000004</v>
      </c>
      <c r="CO198" s="32">
        <v>66.8</v>
      </c>
      <c r="CP198" s="32">
        <v>193.67680000000001</v>
      </c>
      <c r="CQ198" s="8">
        <f t="shared" ref="CQ198:CQ261" si="211">CP198/CO198</f>
        <v>2.8993532934131738</v>
      </c>
      <c r="CR198" s="8">
        <f t="shared" si="177"/>
        <v>1.2923327255298015E-5</v>
      </c>
      <c r="CS198" s="8">
        <f t="shared" si="178"/>
        <v>4.4834898611512131E-6</v>
      </c>
      <c r="CT198" s="8"/>
      <c r="CU198" s="32">
        <v>27117.08</v>
      </c>
      <c r="CV198" s="32">
        <v>17.16</v>
      </c>
      <c r="CW198" s="32">
        <v>88.926249999999996</v>
      </c>
      <c r="CX198" s="8">
        <f t="shared" ref="CX198:CX261" si="212">CW198/CV198</f>
        <v>5.1821824009324002</v>
      </c>
      <c r="CY198" s="8">
        <f t="shared" si="179"/>
        <v>-4.3373239938235362E-4</v>
      </c>
      <c r="CZ198" s="8">
        <f t="shared" si="180"/>
        <v>-8.3745624274600416E-5</v>
      </c>
      <c r="DA198" s="8"/>
      <c r="DB198" s="32">
        <v>6953.57</v>
      </c>
      <c r="DC198" s="32">
        <v>26.240000000000002</v>
      </c>
      <c r="DD198" s="32">
        <v>189.20189999999999</v>
      </c>
      <c r="DE198" s="8">
        <f t="shared" ref="DE198:DE261" si="213">DD198/DC198</f>
        <v>7.2104382621951215</v>
      </c>
      <c r="DF198" s="8">
        <f t="shared" si="181"/>
        <v>-3.5569693592987735E-4</v>
      </c>
      <c r="DG198" s="8">
        <f t="shared" si="182"/>
        <v>-4.9652509629183328E-5</v>
      </c>
      <c r="DH198" s="8"/>
      <c r="DI198" s="32">
        <v>4404.25</v>
      </c>
      <c r="DJ198" s="32">
        <v>52.580000000000005</v>
      </c>
      <c r="DK198" s="32">
        <v>236.12030000000001</v>
      </c>
      <c r="DL198" s="8">
        <f t="shared" ref="DL198:DL261" si="214">DK198/DJ198</f>
        <v>4.4906865728413843</v>
      </c>
      <c r="DM198" s="8">
        <f t="shared" si="183"/>
        <v>-1.9553874146894574E-4</v>
      </c>
      <c r="DN198" s="8">
        <f t="shared" si="184"/>
        <v>-4.3210339042865087E-5</v>
      </c>
      <c r="DO198" s="8"/>
      <c r="DP198" s="32">
        <v>34454.720000000001</v>
      </c>
      <c r="DQ198" s="32">
        <v>26.62</v>
      </c>
      <c r="DR198" s="32">
        <v>161.65559999999999</v>
      </c>
      <c r="DS198" s="8">
        <f t="shared" ref="DS198:DS261" si="215">DR198/DQ198</f>
        <v>6.0727122464312542</v>
      </c>
      <c r="DT198" s="8">
        <f t="shared" si="185"/>
        <v>-4.4537194783544524E-4</v>
      </c>
      <c r="DU198" s="8">
        <f t="shared" si="186"/>
        <v>-7.237467986431767E-5</v>
      </c>
      <c r="DV198" s="8"/>
      <c r="DW198" s="32">
        <v>4554.38</v>
      </c>
      <c r="DX198" s="32">
        <v>44.75</v>
      </c>
      <c r="DY198" s="32">
        <v>96.950059999999993</v>
      </c>
      <c r="DZ198" s="8">
        <f t="shared" ref="DZ198:DZ261" si="216">DY198/DX198</f>
        <v>2.1664817877094968</v>
      </c>
      <c r="EA198" s="8">
        <f t="shared" si="187"/>
        <v>-0.43305548551874923</v>
      </c>
      <c r="EB198" s="8">
        <f t="shared" si="188"/>
        <v>-0.20228237385321224</v>
      </c>
      <c r="EC198" s="8"/>
      <c r="ED198" s="32" t="s">
        <v>1</v>
      </c>
      <c r="EE198" s="32" t="s">
        <v>1</v>
      </c>
      <c r="EF198" s="32" t="e">
        <v>#VALUE!</v>
      </c>
      <c r="EG198" s="8" t="e">
        <f t="shared" ref="EG198:EG261" si="217">EF198/EE198</f>
        <v>#VALUE!</v>
      </c>
      <c r="EH198" s="8" t="e">
        <f t="shared" si="189"/>
        <v>#VALUE!</v>
      </c>
      <c r="EI198" s="8" t="e">
        <f t="shared" si="190"/>
        <v>#VALUE!</v>
      </c>
      <c r="EJ198" s="8"/>
      <c r="EK198" s="32">
        <v>1373.69</v>
      </c>
      <c r="EL198" s="32">
        <v>35.824100000000001</v>
      </c>
      <c r="EM198" s="32">
        <v>112.08890000000001</v>
      </c>
      <c r="EN198" s="8">
        <f t="shared" ref="EN198:EN261" si="218">EM198/EL198</f>
        <v>3.1288685549671871</v>
      </c>
      <c r="EO198" s="8">
        <f t="shared" si="191"/>
        <v>-1.1422096503474608</v>
      </c>
      <c r="EP198" s="8">
        <f t="shared" si="192"/>
        <v>-0.3706204861160951</v>
      </c>
      <c r="EQ198" s="8"/>
      <c r="ER198" s="33">
        <v>3354.57</v>
      </c>
      <c r="ES198" s="33">
        <v>44.35</v>
      </c>
      <c r="ET198" s="33">
        <v>53.374319999999997</v>
      </c>
      <c r="EU198" s="1">
        <f t="shared" ref="EU198:EU261" si="219">ET198/ES198</f>
        <v>1.2034795941375422</v>
      </c>
      <c r="EV198" s="1">
        <f t="shared" si="193"/>
        <v>-1.799762046153738</v>
      </c>
      <c r="EW198" s="1">
        <f t="shared" si="194"/>
        <v>-1.4754149424768759</v>
      </c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  <c r="IP198" s="29"/>
      <c r="IQ198" s="29"/>
      <c r="IR198" s="29"/>
      <c r="IS198" s="29"/>
      <c r="IT198" s="29"/>
    </row>
    <row r="199" spans="1:254" s="30" customFormat="1" ht="16.5" x14ac:dyDescent="0.3">
      <c r="A199" s="4">
        <v>39141</v>
      </c>
      <c r="B199" s="1">
        <v>34.910000000000004</v>
      </c>
      <c r="C199" s="8">
        <f t="shared" si="197"/>
        <v>10.283125179031796</v>
      </c>
      <c r="D199" s="1">
        <v>358.98390000000001</v>
      </c>
      <c r="E199" s="2">
        <f t="shared" si="195"/>
        <v>50.814144715158733</v>
      </c>
      <c r="F199" s="8">
        <f t="shared" ref="F199:F262" si="220">-(C199-C198)*(B198+B199)/2</f>
        <v>0.8860033081460188</v>
      </c>
      <c r="G199" s="26">
        <f t="shared" ref="G199:G262" si="221">-((D199-D198)-D198*(B199/B198-1))</f>
        <v>0.87176932038832078</v>
      </c>
      <c r="H199" s="1">
        <v>6591.66</v>
      </c>
      <c r="I199" s="1"/>
      <c r="J199" s="1">
        <v>28.17</v>
      </c>
      <c r="K199" s="8">
        <f t="shared" si="198"/>
        <v>9.7923109691160803</v>
      </c>
      <c r="L199" s="1">
        <v>275.8494</v>
      </c>
      <c r="M199" s="2">
        <f t="shared" ref="M199:M262" si="222">P199/P198*M198</f>
        <v>32.663141704186089</v>
      </c>
      <c r="N199" s="8">
        <f t="shared" ref="N199:N262" si="223">-(K199-K198)*(J198+J199)/2</f>
        <v>-1.1142909298281545E-4</v>
      </c>
      <c r="O199" s="26">
        <f t="shared" ref="O199:O262" si="224">-((L199-L198)-L198*(J199/J198-1))</f>
        <v>-1.0635126378488735E-4</v>
      </c>
      <c r="P199" s="1">
        <v>33594.410000000003</v>
      </c>
      <c r="Q199" s="1"/>
      <c r="R199" s="1">
        <v>4052.84</v>
      </c>
      <c r="S199" s="1">
        <v>23.34</v>
      </c>
      <c r="T199" s="1">
        <v>108.0776</v>
      </c>
      <c r="U199" s="2">
        <f t="shared" si="196"/>
        <v>4.63057412167952</v>
      </c>
      <c r="V199" s="2">
        <f t="shared" ref="V199:V262" si="225">(U199-U198)*(T198+T199)/2</f>
        <v>-6.2802350702404341</v>
      </c>
      <c r="W199" s="2">
        <f t="shared" si="199"/>
        <v>-1.3307461152882185</v>
      </c>
      <c r="X199" s="1"/>
      <c r="Y199" s="31">
        <v>63.150000000000006</v>
      </c>
      <c r="Z199" s="1">
        <v>103.4248</v>
      </c>
      <c r="AA199" s="2">
        <f t="shared" si="200"/>
        <v>1.6377640538400633</v>
      </c>
      <c r="AB199" s="2">
        <f t="shared" ref="AB199:AB262" si="226">(AA199-AA198)*(Z198+Z199)/2</f>
        <v>-0.45437137062789551</v>
      </c>
      <c r="AC199" s="2">
        <f t="shared" ref="AC199:AC262" si="227">((Z199-Z198)-Z198*(Y199/Y198-1))</f>
        <v>-0.27255277437153635</v>
      </c>
      <c r="AD199" s="1">
        <v>9322.98</v>
      </c>
      <c r="AE199" s="1"/>
      <c r="AF199" s="32">
        <v>2175.7800000000002</v>
      </c>
      <c r="AG199" s="32">
        <v>1406.82</v>
      </c>
      <c r="AH199" s="32">
        <v>12627.25</v>
      </c>
      <c r="AI199" s="32"/>
      <c r="AJ199" s="32">
        <v>4911.54</v>
      </c>
      <c r="AK199" s="32">
        <v>39.35</v>
      </c>
      <c r="AL199" s="32">
        <v>105.3181</v>
      </c>
      <c r="AM199" s="7">
        <f t="shared" si="201"/>
        <v>2.6764447268106735</v>
      </c>
      <c r="AN199" s="7">
        <f t="shared" ref="AN199:AN262" si="228">(AM199-AM198)*(AL198+AL199)/2</f>
        <v>-4.947718765608351</v>
      </c>
      <c r="AO199" s="7">
        <f t="shared" ref="AO199:AO262" si="229">((AL199-AL198)-AL198*(AK199/AK198-1))</f>
        <v>-1.7455400184842986</v>
      </c>
      <c r="AP199" s="7"/>
      <c r="AQ199" s="32">
        <v>14172.83</v>
      </c>
      <c r="AR199" s="32">
        <v>71.680000000000007</v>
      </c>
      <c r="AS199" s="32">
        <v>408.10260000000005</v>
      </c>
      <c r="AT199" s="32">
        <f t="shared" si="202"/>
        <v>5.6933956473214291</v>
      </c>
      <c r="AU199" s="32">
        <f t="shared" ref="AU199:AU262" si="230">(AT199-AT198)*(AS198+AS199)/2</f>
        <v>9.7819948991411122E-5</v>
      </c>
      <c r="AV199" s="32">
        <f t="shared" ref="AV199:AV262" si="231">((AS199-AS198)-AS198*(AR199/AR198-1))</f>
        <v>1.6896086425077783E-5</v>
      </c>
      <c r="AW199" s="32"/>
      <c r="AX199" s="32">
        <v>2579.59</v>
      </c>
      <c r="AY199" s="32">
        <v>12.087100000000001</v>
      </c>
      <c r="AZ199" s="32">
        <v>72.923190000000005</v>
      </c>
      <c r="BA199" s="8">
        <f t="shared" si="203"/>
        <v>6.0331419447179222</v>
      </c>
      <c r="BB199" s="8">
        <f t="shared" ref="BB199:BB262" si="232">(BA199-BA198)*(AZ198+AZ199)/2</f>
        <v>-4.368739010200625E-5</v>
      </c>
      <c r="BC199" s="8">
        <f t="shared" ref="BC199:BC262" si="233">((AZ199-AZ198)-AZ198*(AY199/AY198-1))</f>
        <v>-7.1936213379419911E-6</v>
      </c>
      <c r="BD199" s="8"/>
      <c r="BE199" s="32">
        <v>89207.13</v>
      </c>
      <c r="BF199" s="32">
        <v>48.31</v>
      </c>
      <c r="BG199" s="32">
        <v>201.3571</v>
      </c>
      <c r="BH199" s="8">
        <f t="shared" si="204"/>
        <v>4.1680211136410676</v>
      </c>
      <c r="BI199" s="8">
        <f t="shared" ref="BI199:BI262" si="234">(BH199-BH198)*(BG198+BG199)/2</f>
        <v>1.128886061007206E-4</v>
      </c>
      <c r="BJ199" s="8">
        <f t="shared" ref="BJ199:BJ262" si="235">((BG199-BG198)-BG198*(BF199/BF198-1))</f>
        <v>2.7259383544642191E-5</v>
      </c>
      <c r="BK199" s="8"/>
      <c r="BL199" s="32">
        <v>6895.14</v>
      </c>
      <c r="BM199" s="32">
        <v>68.52000000000001</v>
      </c>
      <c r="BN199" s="32">
        <v>147.8511</v>
      </c>
      <c r="BO199" s="8">
        <f t="shared" si="205"/>
        <v>2.1577802101576178</v>
      </c>
      <c r="BP199" s="8">
        <f t="shared" ref="BP199:BP262" si="236">(BO199-BO198)*(BN198+BN199)/2</f>
        <v>-3.4047708891636224</v>
      </c>
      <c r="BQ199" s="8">
        <f t="shared" ref="BQ199:BQ262" si="237">((BN199-BN198)-BN198*(BM199/BM198-1))</f>
        <v>-1.5211837541163664</v>
      </c>
      <c r="BR199" s="8"/>
      <c r="BS199" s="32">
        <v>51508.020000000004</v>
      </c>
      <c r="BT199" s="32">
        <v>19.86</v>
      </c>
      <c r="BU199" s="32">
        <v>114.5325</v>
      </c>
      <c r="BV199" s="8">
        <f t="shared" si="206"/>
        <v>5.766993957703928</v>
      </c>
      <c r="BW199" s="8">
        <f t="shared" ref="BW199:BW262" si="238">(BV199-BV198)*(BU198+BU199)/2</f>
        <v>0.11731966862945974</v>
      </c>
      <c r="BX199" s="8">
        <f t="shared" ref="BX199:BX262" si="239">((BU199-BU198)-BU198*(BT199/BT198-1))</f>
        <v>1.9796851145042815E-2</v>
      </c>
      <c r="BY199" s="8"/>
      <c r="BZ199" s="32">
        <v>4737.3900000000003</v>
      </c>
      <c r="CA199" s="32">
        <v>63.49</v>
      </c>
      <c r="CB199" s="32">
        <v>200.33510000000001</v>
      </c>
      <c r="CC199" s="8">
        <f t="shared" si="207"/>
        <v>3.1553803748621831</v>
      </c>
      <c r="CD199" s="8">
        <f t="shared" ref="CD199:CD262" si="240">(CC199-CC198)*(CB198+CB199)/2</f>
        <v>-2.3439451261330214E-4</v>
      </c>
      <c r="CE199" s="8">
        <f t="shared" ref="CE199:CE262" si="241">((CB199-CB198)-CB198*(CA199/CA198-1))</f>
        <v>-7.3485432396935835E-5</v>
      </c>
      <c r="CF199" s="8"/>
      <c r="CG199" s="32">
        <v>2064.25</v>
      </c>
      <c r="CH199" s="32">
        <v>36.800000000000004</v>
      </c>
      <c r="CI199" s="8">
        <f t="shared" si="208"/>
        <v>6.2441358695652163</v>
      </c>
      <c r="CJ199" s="32">
        <v>229.7842</v>
      </c>
      <c r="CK199" s="8">
        <f t="shared" si="209"/>
        <v>6.6486838380162006E-5</v>
      </c>
      <c r="CL199" s="26">
        <f t="shared" si="210"/>
        <v>6.5745415882112468E-5</v>
      </c>
      <c r="CM199" s="26"/>
      <c r="CN199" s="32">
        <v>4541.54</v>
      </c>
      <c r="CO199" s="32">
        <v>62.93</v>
      </c>
      <c r="CP199" s="32">
        <v>182.12439999999998</v>
      </c>
      <c r="CQ199" s="8">
        <f t="shared" si="211"/>
        <v>2.8940791355474333</v>
      </c>
      <c r="CR199" s="8">
        <f t="shared" ref="CR199:CR262" si="242">(CQ199-CQ198)*(CP198+CP199)/2</f>
        <v>-0.99101742746735577</v>
      </c>
      <c r="CS199" s="8">
        <f t="shared" ref="CS199:CS262" si="243">((CP199-CP198)-CP198*(CO199/CO198-1))</f>
        <v>-0.33190275449105044</v>
      </c>
      <c r="CT199" s="8"/>
      <c r="CU199" s="32">
        <v>25963.510000000002</v>
      </c>
      <c r="CV199" s="32">
        <v>16.43</v>
      </c>
      <c r="CW199" s="32">
        <v>85.143249999999995</v>
      </c>
      <c r="CX199" s="8">
        <f t="shared" si="212"/>
        <v>5.1821819841752887</v>
      </c>
      <c r="CY199" s="8">
        <f t="shared" ref="CY199:CY262" si="244">(CX199-CX198)*(CW198+CW199)/2</f>
        <v>-3.6272351009053902E-5</v>
      </c>
      <c r="CZ199" s="8">
        <f t="shared" ref="CZ199:CZ262" si="245">((CW199-CW198)-CW198*(CV199/CV198-1))</f>
        <v>-6.8473193461926485E-6</v>
      </c>
      <c r="DA199" s="8"/>
      <c r="DB199" s="32">
        <v>6686.7</v>
      </c>
      <c r="DC199" s="32">
        <v>24.96</v>
      </c>
      <c r="DD199" s="32">
        <v>176.88930000000002</v>
      </c>
      <c r="DE199" s="8">
        <f t="shared" si="213"/>
        <v>7.0869110576923084</v>
      </c>
      <c r="DF199" s="8">
        <f t="shared" ref="DF199:DF262" si="246">(DE199-DE198)*(DD198+DD199)/2</f>
        <v>-22.611111264540121</v>
      </c>
      <c r="DG199" s="8">
        <f t="shared" ref="DG199:DG262" si="247">((DD199-DD198)-DD198*(DC199/DC198-1))</f>
        <v>-3.0832390243902115</v>
      </c>
      <c r="DH199" s="8"/>
      <c r="DI199" s="32">
        <v>4304.57</v>
      </c>
      <c r="DJ199" s="32">
        <v>50.830000000000005</v>
      </c>
      <c r="DK199" s="32">
        <v>227.32749999999999</v>
      </c>
      <c r="DL199" s="8">
        <f t="shared" si="214"/>
        <v>4.4723096596498122</v>
      </c>
      <c r="DM199" s="8">
        <f t="shared" ref="DM199:DM262" si="248">(DL199-DL198)*(DK198+DK199)/2</f>
        <v>-4.2583699947125311</v>
      </c>
      <c r="DN199" s="8">
        <f t="shared" ref="DN199:DN262" si="249">((DK199-DK198)-DK198*(DJ199/DJ198-1))</f>
        <v>-0.93409849752760987</v>
      </c>
      <c r="DO199" s="8"/>
      <c r="DP199" s="32">
        <v>33574.57</v>
      </c>
      <c r="DQ199" s="32">
        <v>25.94</v>
      </c>
      <c r="DR199" s="32">
        <v>156.67830000000001</v>
      </c>
      <c r="DS199" s="8">
        <f t="shared" si="215"/>
        <v>6.04002698535081</v>
      </c>
      <c r="DT199" s="8">
        <f t="shared" ref="DT199:DT262" si="250">(DS199-DS198)*(DR198+DR199)/2</f>
        <v>-5.2024133161280117</v>
      </c>
      <c r="DU199" s="8">
        <f t="shared" ref="DU199:DU262" si="251">((DR199-DR198)-DR198*(DQ199/DQ198-1))</f>
        <v>-0.84785567242673832</v>
      </c>
      <c r="DV199" s="8"/>
      <c r="DW199" s="32">
        <v>4493.3100000000004</v>
      </c>
      <c r="DX199" s="32">
        <v>44.15</v>
      </c>
      <c r="DY199" s="32">
        <v>95.650190000000009</v>
      </c>
      <c r="DZ199" s="8">
        <f t="shared" si="216"/>
        <v>2.1664822197055496</v>
      </c>
      <c r="EA199" s="8">
        <f t="shared" ref="EA199:EA262" si="252">(DZ199-DZ198)*(DY198+DY199)/2</f>
        <v>4.1601273875259748E-5</v>
      </c>
      <c r="EB199" s="8">
        <f t="shared" ref="EB199:EB262" si="253">((DY199-DY198)-DY198*(DX199/DX198-1))</f>
        <v>1.9072625712546198E-5</v>
      </c>
      <c r="EC199" s="8"/>
      <c r="ED199" s="32" t="s">
        <v>1</v>
      </c>
      <c r="EE199" s="32" t="s">
        <v>1</v>
      </c>
      <c r="EF199" s="32" t="e">
        <v>#VALUE!</v>
      </c>
      <c r="EG199" s="8" t="e">
        <f t="shared" si="217"/>
        <v>#VALUE!</v>
      </c>
      <c r="EH199" s="8" t="e">
        <f t="shared" ref="EH199:EH262" si="254">(EG199-EG198)*(EF198+EF199)/2</f>
        <v>#VALUE!</v>
      </c>
      <c r="EI199" s="8" t="e">
        <f t="shared" ref="EI199:EI262" si="255">((EF199-EF198)-EF198*(EE199/EE198-1))</f>
        <v>#VALUE!</v>
      </c>
      <c r="EJ199" s="8"/>
      <c r="EK199" s="32">
        <v>1333.75</v>
      </c>
      <c r="EL199" s="32">
        <v>34.782499999999999</v>
      </c>
      <c r="EM199" s="32">
        <v>108.82980000000001</v>
      </c>
      <c r="EN199" s="8">
        <f t="shared" si="218"/>
        <v>3.1288665277078995</v>
      </c>
      <c r="EO199" s="8">
        <f t="shared" ref="EO199:EO262" si="256">(EN199-EN198)*(EM198+EM199)/2</f>
        <v>-2.2392974318439412E-4</v>
      </c>
      <c r="EP199" s="8">
        <f t="shared" ref="EP199:EP262" si="257">((EM199-EM198)-EM198*(EL199/EL198-1))</f>
        <v>-7.0513146172235253E-5</v>
      </c>
      <c r="EQ199" s="8"/>
      <c r="ER199" s="33">
        <v>3304.65</v>
      </c>
      <c r="ES199" s="33">
        <v>43.690000000000005</v>
      </c>
      <c r="ET199" s="33">
        <v>52.580020000000005</v>
      </c>
      <c r="EU199" s="1">
        <f t="shared" si="219"/>
        <v>1.2034795147631037</v>
      </c>
      <c r="EV199" s="1">
        <f t="shared" ref="EV199:EV262" si="258">(EU199-EU198)*(ET198+ET199)/2</f>
        <v>-4.2050331261704074E-6</v>
      </c>
      <c r="EW199" s="1">
        <f t="shared" ref="EW199:EW262" si="259">((ET199-ET198)-ET198*(ES199/ES198-1))</f>
        <v>-3.4678692200085237E-6</v>
      </c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  <c r="GO199" s="29"/>
      <c r="GP199" s="29"/>
      <c r="GQ199" s="29"/>
      <c r="GR199" s="29"/>
      <c r="GS199" s="29"/>
      <c r="GT199" s="29"/>
      <c r="GU199" s="29"/>
      <c r="GV199" s="29"/>
      <c r="GW199" s="29"/>
      <c r="GX199" s="29"/>
      <c r="GY199" s="29"/>
      <c r="GZ199" s="29"/>
      <c r="HA199" s="29"/>
      <c r="HB199" s="29"/>
      <c r="HC199" s="29"/>
      <c r="HD199" s="29"/>
      <c r="HE199" s="29"/>
      <c r="HF199" s="29"/>
      <c r="HG199" s="29"/>
      <c r="HH199" s="29"/>
      <c r="HI199" s="29"/>
      <c r="HJ199" s="29"/>
      <c r="HK199" s="29"/>
      <c r="HL199" s="29"/>
      <c r="HM199" s="29"/>
      <c r="HN199" s="29"/>
      <c r="HO199" s="29"/>
      <c r="HP199" s="29"/>
      <c r="HQ199" s="29"/>
      <c r="HR199" s="29"/>
      <c r="HS199" s="29"/>
      <c r="HT199" s="29"/>
      <c r="HU199" s="29"/>
      <c r="HV199" s="29"/>
      <c r="HW199" s="29"/>
      <c r="HX199" s="29"/>
      <c r="HY199" s="29"/>
      <c r="HZ199" s="29"/>
      <c r="IA199" s="29"/>
      <c r="IB199" s="29"/>
      <c r="IC199" s="29"/>
      <c r="ID199" s="29"/>
      <c r="IE199" s="29"/>
      <c r="IF199" s="29"/>
      <c r="IG199" s="29"/>
      <c r="IH199" s="29"/>
      <c r="II199" s="29"/>
      <c r="IJ199" s="29"/>
      <c r="IK199" s="29"/>
      <c r="IL199" s="29"/>
      <c r="IM199" s="29"/>
      <c r="IN199" s="29"/>
      <c r="IO199" s="29"/>
      <c r="IP199" s="29"/>
      <c r="IQ199" s="29"/>
      <c r="IR199" s="29"/>
      <c r="IS199" s="29"/>
      <c r="IT199" s="29"/>
    </row>
    <row r="200" spans="1:254" s="30" customFormat="1" ht="16.5" x14ac:dyDescent="0.3">
      <c r="A200" s="4">
        <v>39171</v>
      </c>
      <c r="B200" s="1">
        <v>35.36</v>
      </c>
      <c r="C200" s="8">
        <f t="shared" si="197"/>
        <v>10.283125</v>
      </c>
      <c r="D200" s="1">
        <v>363.61129999999997</v>
      </c>
      <c r="E200" s="2">
        <f t="shared" si="195"/>
        <v>51.469166041569238</v>
      </c>
      <c r="F200" s="8">
        <f t="shared" si="220"/>
        <v>6.2902821387833546E-6</v>
      </c>
      <c r="G200" s="26">
        <f t="shared" si="221"/>
        <v>6.3305643331901251E-6</v>
      </c>
      <c r="H200" s="1">
        <v>6676.63</v>
      </c>
      <c r="I200" s="1"/>
      <c r="J200" s="1">
        <v>27.87</v>
      </c>
      <c r="K200" s="8">
        <f t="shared" si="198"/>
        <v>9.7923107283817714</v>
      </c>
      <c r="L200" s="1">
        <v>272.9117</v>
      </c>
      <c r="M200" s="2">
        <f t="shared" si="222"/>
        <v>32.315289421395384</v>
      </c>
      <c r="N200" s="8">
        <f t="shared" si="223"/>
        <v>6.7453753362656254E-6</v>
      </c>
      <c r="O200" s="26">
        <f t="shared" si="224"/>
        <v>6.7092651647726598E-6</v>
      </c>
      <c r="P200" s="1">
        <v>33236.639999999999</v>
      </c>
      <c r="Q200" s="1"/>
      <c r="R200" s="1">
        <v>4197.55</v>
      </c>
      <c r="S200" s="1">
        <v>24</v>
      </c>
      <c r="T200" s="1">
        <v>111.13380000000001</v>
      </c>
      <c r="U200" s="2">
        <f t="shared" si="196"/>
        <v>4.6305750000000003</v>
      </c>
      <c r="V200" s="2">
        <f t="shared" si="225"/>
        <v>9.6268931072705324E-5</v>
      </c>
      <c r="W200" s="2">
        <f t="shared" si="199"/>
        <v>2.1079691526537658E-5</v>
      </c>
      <c r="X200" s="1"/>
      <c r="Y200" s="31">
        <v>63.56</v>
      </c>
      <c r="Z200" s="1">
        <v>104.0962</v>
      </c>
      <c r="AA200" s="2">
        <f t="shared" si="200"/>
        <v>1.6377627438640654</v>
      </c>
      <c r="AB200" s="2">
        <f t="shared" si="226"/>
        <v>-1.3592376452994782E-4</v>
      </c>
      <c r="AC200" s="2">
        <f t="shared" si="227"/>
        <v>-8.3262074420109577E-5</v>
      </c>
      <c r="AD200" s="1">
        <v>9428.380000000001</v>
      </c>
      <c r="AE200" s="1"/>
      <c r="AF200" s="32">
        <v>2200.12</v>
      </c>
      <c r="AG200" s="32">
        <v>1420.8600000000001</v>
      </c>
      <c r="AH200" s="32">
        <v>12706.31</v>
      </c>
      <c r="AI200" s="32"/>
      <c r="AJ200" s="32">
        <v>5020.07</v>
      </c>
      <c r="AK200" s="32">
        <v>40.14</v>
      </c>
      <c r="AL200" s="32">
        <v>107.4325</v>
      </c>
      <c r="AM200" s="7">
        <f t="shared" si="201"/>
        <v>2.6764449427005483</v>
      </c>
      <c r="AN200" s="7">
        <f t="shared" si="228"/>
        <v>2.2965350205843116E-5</v>
      </c>
      <c r="AO200" s="7">
        <f t="shared" si="229"/>
        <v>8.6658195819211414E-6</v>
      </c>
      <c r="AP200" s="7"/>
      <c r="AQ200" s="32">
        <v>14918.25</v>
      </c>
      <c r="AR200" s="32">
        <v>75.45</v>
      </c>
      <c r="AS200" s="32">
        <v>429.56670000000003</v>
      </c>
      <c r="AT200" s="32">
        <f t="shared" si="202"/>
        <v>5.6933956262425447</v>
      </c>
      <c r="AU200" s="32">
        <f t="shared" si="230"/>
        <v>-8.8285671766464632E-6</v>
      </c>
      <c r="AV200" s="32">
        <f t="shared" si="231"/>
        <v>-1.5904018262347108E-6</v>
      </c>
      <c r="AW200" s="32"/>
      <c r="AX200" s="32">
        <v>2832.64</v>
      </c>
      <c r="AY200" s="32">
        <v>13.2729</v>
      </c>
      <c r="AZ200" s="32">
        <v>80.076750000000004</v>
      </c>
      <c r="BA200" s="8">
        <f t="shared" si="203"/>
        <v>6.0331012815586647</v>
      </c>
      <c r="BB200" s="8">
        <f t="shared" si="232"/>
        <v>-3.1107304633076391E-3</v>
      </c>
      <c r="BC200" s="8">
        <f t="shared" si="233"/>
        <v>-5.3971804650743138E-4</v>
      </c>
      <c r="BD200" s="8"/>
      <c r="BE200" s="32">
        <v>87112.88</v>
      </c>
      <c r="BF200" s="32">
        <v>46.95</v>
      </c>
      <c r="BG200" s="32">
        <v>193.64280000000002</v>
      </c>
      <c r="BH200" s="8">
        <f t="shared" si="204"/>
        <v>4.1244472843450479</v>
      </c>
      <c r="BI200" s="8">
        <f t="shared" si="234"/>
        <v>-8.6058291072724291</v>
      </c>
      <c r="BJ200" s="8">
        <f t="shared" si="235"/>
        <v>-2.0457912854481268</v>
      </c>
      <c r="BK200" s="8"/>
      <c r="BL200" s="32">
        <v>7442.57</v>
      </c>
      <c r="BM200" s="32">
        <v>73.960000000000008</v>
      </c>
      <c r="BN200" s="32">
        <v>159.58939999999998</v>
      </c>
      <c r="BO200" s="8">
        <f t="shared" si="205"/>
        <v>2.1577798810167654</v>
      </c>
      <c r="BP200" s="8">
        <f t="shared" si="236"/>
        <v>-5.0595614108596141E-5</v>
      </c>
      <c r="BQ200" s="8">
        <f t="shared" si="237"/>
        <v>-2.4343257454262357E-5</v>
      </c>
      <c r="BR200" s="8"/>
      <c r="BS200" s="32">
        <v>49614.73</v>
      </c>
      <c r="BT200" s="32">
        <v>19.130000000000003</v>
      </c>
      <c r="BU200" s="32">
        <v>110.32260000000001</v>
      </c>
      <c r="BV200" s="8">
        <f t="shared" si="206"/>
        <v>5.766994249869315</v>
      </c>
      <c r="BW200" s="8">
        <f t="shared" si="238"/>
        <v>3.2847438654618785E-5</v>
      </c>
      <c r="BX200" s="8">
        <f t="shared" si="239"/>
        <v>5.589123856175604E-6</v>
      </c>
      <c r="BY200" s="8"/>
      <c r="BZ200" s="32">
        <v>4712.7700000000004</v>
      </c>
      <c r="CA200" s="32">
        <v>63.160000000000004</v>
      </c>
      <c r="CB200" s="32">
        <v>199.2938</v>
      </c>
      <c r="CC200" s="8">
        <f t="shared" si="207"/>
        <v>3.1553799873337556</v>
      </c>
      <c r="CD200" s="8">
        <f t="shared" si="240"/>
        <v>-7.743377961427654E-5</v>
      </c>
      <c r="CE200" s="8">
        <f t="shared" si="241"/>
        <v>-2.4476295492625866E-5</v>
      </c>
      <c r="CF200" s="8"/>
      <c r="CG200" s="32">
        <v>2211.77</v>
      </c>
      <c r="CH200" s="32">
        <v>39.43</v>
      </c>
      <c r="CI200" s="8">
        <f t="shared" si="208"/>
        <v>6.244136444331728</v>
      </c>
      <c r="CJ200" s="32">
        <v>246.20630000000003</v>
      </c>
      <c r="CK200" s="8">
        <f t="shared" si="209"/>
        <v>-2.1907225594146596E-5</v>
      </c>
      <c r="CL200" s="26">
        <f t="shared" si="210"/>
        <v>-2.2663043523607485E-5</v>
      </c>
      <c r="CM200" s="26"/>
      <c r="CN200" s="32">
        <v>4348.84</v>
      </c>
      <c r="CO200" s="32">
        <v>60.260000000000005</v>
      </c>
      <c r="CP200" s="32">
        <v>174.3972</v>
      </c>
      <c r="CQ200" s="8">
        <f t="shared" si="211"/>
        <v>2.8940789910388314</v>
      </c>
      <c r="CR200" s="8">
        <f t="shared" si="242"/>
        <v>-2.576021899469012E-5</v>
      </c>
      <c r="CS200" s="8">
        <f t="shared" si="243"/>
        <v>-8.7080883597323577E-6</v>
      </c>
      <c r="CT200" s="8"/>
      <c r="CU200" s="32">
        <v>28649.93</v>
      </c>
      <c r="CV200" s="32">
        <v>18.130000000000003</v>
      </c>
      <c r="CW200" s="32">
        <v>93.203690000000009</v>
      </c>
      <c r="CX200" s="8">
        <f t="shared" si="212"/>
        <v>5.1408543849972421</v>
      </c>
      <c r="CY200" s="8">
        <f t="shared" si="244"/>
        <v>-3.6853254254755656</v>
      </c>
      <c r="CZ200" s="8">
        <f t="shared" si="245"/>
        <v>-0.7492693730979969</v>
      </c>
      <c r="DA200" s="8"/>
      <c r="DB200" s="32">
        <v>6767.07</v>
      </c>
      <c r="DC200" s="32">
        <v>25.26</v>
      </c>
      <c r="DD200" s="32">
        <v>179.0154</v>
      </c>
      <c r="DE200" s="8">
        <f t="shared" si="213"/>
        <v>7.0869121140142513</v>
      </c>
      <c r="DF200" s="8">
        <f t="shared" si="246"/>
        <v>1.8797497207872024E-4</v>
      </c>
      <c r="DG200" s="8">
        <f t="shared" si="247"/>
        <v>2.668269227523723E-5</v>
      </c>
      <c r="DH200" s="8"/>
      <c r="DI200" s="32">
        <v>4320.66</v>
      </c>
      <c r="DJ200" s="32">
        <v>51.02</v>
      </c>
      <c r="DK200" s="32">
        <v>228.17730000000003</v>
      </c>
      <c r="DL200" s="8">
        <f t="shared" si="214"/>
        <v>4.4723108584868685</v>
      </c>
      <c r="DM200" s="8">
        <f t="shared" si="248"/>
        <v>2.7303801677971154E-4</v>
      </c>
      <c r="DN200" s="8">
        <f t="shared" si="249"/>
        <v>6.116466659844555E-5</v>
      </c>
      <c r="DO200" s="8"/>
      <c r="DP200" s="32">
        <v>33043.919999999998</v>
      </c>
      <c r="DQ200" s="32">
        <v>25.53</v>
      </c>
      <c r="DR200" s="32">
        <v>154.202</v>
      </c>
      <c r="DS200" s="8">
        <f t="shared" si="215"/>
        <v>6.0400313356835094</v>
      </c>
      <c r="DT200" s="8">
        <f t="shared" si="250"/>
        <v>6.7621636734617604E-4</v>
      </c>
      <c r="DU200" s="8">
        <f t="shared" si="251"/>
        <v>1.1106399382088128E-4</v>
      </c>
      <c r="DV200" s="8"/>
      <c r="DW200" s="32">
        <v>4534.3</v>
      </c>
      <c r="DX200" s="32">
        <v>44.17</v>
      </c>
      <c r="DY200" s="32">
        <v>95.6935</v>
      </c>
      <c r="DZ200" s="8">
        <f t="shared" si="216"/>
        <v>2.1664817749603804</v>
      </c>
      <c r="EA200" s="8">
        <f t="shared" si="252"/>
        <v>-4.2549590886169145E-5</v>
      </c>
      <c r="EB200" s="8">
        <f t="shared" si="253"/>
        <v>-1.9644394116440089E-5</v>
      </c>
      <c r="EC200" s="8"/>
      <c r="ED200" s="32" t="s">
        <v>1</v>
      </c>
      <c r="EE200" s="32" t="s">
        <v>1</v>
      </c>
      <c r="EF200" s="32" t="e">
        <v>#VALUE!</v>
      </c>
      <c r="EG200" s="8" t="e">
        <f t="shared" si="217"/>
        <v>#VALUE!</v>
      </c>
      <c r="EH200" s="8" t="e">
        <f t="shared" si="254"/>
        <v>#VALUE!</v>
      </c>
      <c r="EI200" s="8" t="e">
        <f t="shared" si="255"/>
        <v>#VALUE!</v>
      </c>
      <c r="EJ200" s="8"/>
      <c r="EK200" s="32">
        <v>1352.29</v>
      </c>
      <c r="EL200" s="32">
        <v>35.266100000000002</v>
      </c>
      <c r="EM200" s="32">
        <v>110.343</v>
      </c>
      <c r="EN200" s="8">
        <f t="shared" si="218"/>
        <v>3.1288688003493439</v>
      </c>
      <c r="EO200" s="8">
        <f t="shared" si="256"/>
        <v>2.4905059437902929E-4</v>
      </c>
      <c r="EP200" s="8">
        <f t="shared" si="257"/>
        <v>8.0147200460345402E-5</v>
      </c>
      <c r="EQ200" s="8"/>
      <c r="ER200" s="33">
        <v>3407.52</v>
      </c>
      <c r="ES200" s="33">
        <v>45.050000000000004</v>
      </c>
      <c r="ET200" s="33">
        <v>54.216740000000001</v>
      </c>
      <c r="EU200" s="1">
        <f t="shared" si="219"/>
        <v>1.2034792452830188</v>
      </c>
      <c r="EV200" s="1">
        <f t="shared" si="258"/>
        <v>-1.4389799976640872E-5</v>
      </c>
      <c r="EW200" s="1">
        <f t="shared" si="259"/>
        <v>-1.2140077818578732E-5</v>
      </c>
      <c r="EX200" s="29"/>
      <c r="EY200" s="29"/>
      <c r="EZ200" s="29"/>
      <c r="FA200" s="29"/>
      <c r="FB200" s="29"/>
      <c r="FC200" s="29"/>
      <c r="FD200" s="29"/>
      <c r="FE200" s="29"/>
      <c r="FF200" s="29"/>
      <c r="FG200" s="29"/>
      <c r="FH200" s="29"/>
      <c r="FI200" s="29"/>
      <c r="FJ200" s="29"/>
      <c r="FK200" s="29"/>
      <c r="FL200" s="29"/>
      <c r="FM200" s="29"/>
      <c r="FN200" s="29"/>
      <c r="FO200" s="29"/>
      <c r="FP200" s="29"/>
      <c r="FQ200" s="29"/>
      <c r="FR200" s="29"/>
      <c r="FS200" s="29"/>
      <c r="FT200" s="29"/>
      <c r="FU200" s="29"/>
      <c r="FV200" s="29"/>
      <c r="FW200" s="29"/>
      <c r="FX200" s="29"/>
      <c r="FY200" s="29"/>
      <c r="FZ200" s="29"/>
      <c r="GA200" s="29"/>
      <c r="GB200" s="29"/>
      <c r="GC200" s="29"/>
      <c r="GD200" s="29"/>
      <c r="GE200" s="29"/>
      <c r="GF200" s="29"/>
      <c r="GG200" s="29"/>
      <c r="GH200" s="29"/>
      <c r="GI200" s="29"/>
      <c r="GJ200" s="29"/>
      <c r="GK200" s="29"/>
      <c r="GL200" s="29"/>
      <c r="GM200" s="29"/>
      <c r="GN200" s="29"/>
      <c r="GO200" s="29"/>
      <c r="GP200" s="29"/>
      <c r="GQ200" s="29"/>
      <c r="GR200" s="29"/>
      <c r="GS200" s="29"/>
      <c r="GT200" s="29"/>
      <c r="GU200" s="29"/>
      <c r="GV200" s="29"/>
      <c r="GW200" s="29"/>
      <c r="GX200" s="29"/>
      <c r="GY200" s="29"/>
      <c r="GZ200" s="29"/>
      <c r="HA200" s="29"/>
      <c r="HB200" s="29"/>
      <c r="HC200" s="29"/>
      <c r="HD200" s="29"/>
      <c r="HE200" s="29"/>
      <c r="HF200" s="29"/>
      <c r="HG200" s="29"/>
      <c r="HH200" s="29"/>
      <c r="HI200" s="29"/>
      <c r="HJ200" s="29"/>
      <c r="HK200" s="29"/>
      <c r="HL200" s="29"/>
      <c r="HM200" s="29"/>
      <c r="HN200" s="29"/>
      <c r="HO200" s="29"/>
      <c r="HP200" s="29"/>
      <c r="HQ200" s="29"/>
      <c r="HR200" s="29"/>
      <c r="HS200" s="29"/>
      <c r="HT200" s="29"/>
      <c r="HU200" s="29"/>
      <c r="HV200" s="29"/>
      <c r="HW200" s="29"/>
      <c r="HX200" s="29"/>
      <c r="HY200" s="29"/>
      <c r="HZ200" s="29"/>
      <c r="IA200" s="29"/>
      <c r="IB200" s="29"/>
      <c r="IC200" s="29"/>
      <c r="ID200" s="29"/>
      <c r="IE200" s="29"/>
      <c r="IF200" s="29"/>
      <c r="IG200" s="29"/>
      <c r="IH200" s="29"/>
      <c r="II200" s="29"/>
      <c r="IJ200" s="29"/>
      <c r="IK200" s="29"/>
      <c r="IL200" s="29"/>
      <c r="IM200" s="29"/>
      <c r="IN200" s="29"/>
      <c r="IO200" s="29"/>
      <c r="IP200" s="29"/>
      <c r="IQ200" s="29"/>
      <c r="IR200" s="29"/>
      <c r="IS200" s="29"/>
      <c r="IT200" s="29"/>
    </row>
    <row r="201" spans="1:254" s="30" customFormat="1" ht="16.5" x14ac:dyDescent="0.3">
      <c r="A201" s="4">
        <v>39202</v>
      </c>
      <c r="B201" s="1">
        <v>36.86</v>
      </c>
      <c r="C201" s="8">
        <f t="shared" si="197"/>
        <v>10.288152468800869</v>
      </c>
      <c r="D201" s="1">
        <v>379.22129999999999</v>
      </c>
      <c r="E201" s="2">
        <f t="shared" si="195"/>
        <v>53.652544766757494</v>
      </c>
      <c r="F201" s="8">
        <f t="shared" si="220"/>
        <v>-0.18154189839936016</v>
      </c>
      <c r="G201" s="26">
        <f t="shared" si="221"/>
        <v>-0.18531249999998956</v>
      </c>
      <c r="H201" s="1">
        <v>6959.8600000000006</v>
      </c>
      <c r="I201" s="1"/>
      <c r="J201" s="1">
        <v>29.94</v>
      </c>
      <c r="K201" s="8">
        <f t="shared" si="198"/>
        <v>9.566800267201069</v>
      </c>
      <c r="L201" s="1">
        <v>286.43</v>
      </c>
      <c r="M201" s="2">
        <f t="shared" si="222"/>
        <v>34.715447810232604</v>
      </c>
      <c r="N201" s="8">
        <f t="shared" si="223"/>
        <v>6.5183798804282027</v>
      </c>
      <c r="O201" s="26">
        <f t="shared" si="224"/>
        <v>6.7517832077502504</v>
      </c>
      <c r="P201" s="1">
        <v>35705.230000000003</v>
      </c>
      <c r="Q201" s="1"/>
      <c r="R201" s="1">
        <v>4563.96</v>
      </c>
      <c r="S201" s="1">
        <v>26.095000000000002</v>
      </c>
      <c r="T201" s="1">
        <v>120.55210000000001</v>
      </c>
      <c r="U201" s="2">
        <f t="shared" si="196"/>
        <v>4.6197394136807821</v>
      </c>
      <c r="V201" s="2">
        <f t="shared" si="225"/>
        <v>-1.2552262841978798</v>
      </c>
      <c r="W201" s="2">
        <f t="shared" si="199"/>
        <v>-0.2827546250000097</v>
      </c>
      <c r="X201" s="1"/>
      <c r="Y201" s="31">
        <v>66.09</v>
      </c>
      <c r="Z201" s="1">
        <v>107.65540000000001</v>
      </c>
      <c r="AA201" s="2">
        <f t="shared" si="200"/>
        <v>1.6289211681041007</v>
      </c>
      <c r="AB201" s="2">
        <f t="shared" si="226"/>
        <v>-0.93610890684686976</v>
      </c>
      <c r="AC201" s="2">
        <f t="shared" si="227"/>
        <v>-0.58433974197606187</v>
      </c>
      <c r="AD201" s="1">
        <v>9803.67</v>
      </c>
      <c r="AE201" s="1"/>
      <c r="AF201" s="32">
        <v>2297.5700000000002</v>
      </c>
      <c r="AG201" s="32">
        <v>1482.3700000000001</v>
      </c>
      <c r="AH201" s="32">
        <v>13250.41</v>
      </c>
      <c r="AI201" s="32"/>
      <c r="AJ201" s="32">
        <v>5270.2</v>
      </c>
      <c r="AK201" s="32">
        <v>42.14</v>
      </c>
      <c r="AL201" s="32">
        <v>112.78540000000001</v>
      </c>
      <c r="AM201" s="7">
        <f t="shared" si="201"/>
        <v>2.6764451827242528</v>
      </c>
      <c r="AN201" s="7">
        <f t="shared" si="228"/>
        <v>2.6428758074028716E-5</v>
      </c>
      <c r="AO201" s="7">
        <f t="shared" si="229"/>
        <v>1.0114598914867656E-5</v>
      </c>
      <c r="AP201" s="7"/>
      <c r="AQ201" s="32">
        <v>15695.300000000001</v>
      </c>
      <c r="AR201" s="32">
        <v>79.38000000000001</v>
      </c>
      <c r="AS201" s="32">
        <v>447.16890000000001</v>
      </c>
      <c r="AT201" s="32">
        <f t="shared" si="202"/>
        <v>5.6332690854119418</v>
      </c>
      <c r="AU201" s="32">
        <f t="shared" si="230"/>
        <v>-26.357539425521551</v>
      </c>
      <c r="AV201" s="32">
        <f t="shared" si="231"/>
        <v>-4.7728448111332291</v>
      </c>
      <c r="AW201" s="32"/>
      <c r="AX201" s="32">
        <v>3042.7000000000003</v>
      </c>
      <c r="AY201" s="32">
        <v>14.257100000000001</v>
      </c>
      <c r="AZ201" s="32">
        <v>86.321749999999994</v>
      </c>
      <c r="BA201" s="8">
        <f t="shared" si="203"/>
        <v>6.0546499638776456</v>
      </c>
      <c r="BB201" s="8">
        <f t="shared" si="232"/>
        <v>1.7928342074274797</v>
      </c>
      <c r="BC201" s="8">
        <f t="shared" si="233"/>
        <v>0.30722171868994153</v>
      </c>
      <c r="BD201" s="8"/>
      <c r="BE201" s="32">
        <v>88912.63</v>
      </c>
      <c r="BF201" s="32">
        <v>47.92</v>
      </c>
      <c r="BG201" s="32">
        <v>197.64359999999999</v>
      </c>
      <c r="BH201" s="8">
        <f t="shared" si="204"/>
        <v>4.1244490818030046</v>
      </c>
      <c r="BI201" s="8">
        <f t="shared" si="234"/>
        <v>3.5166042651389094E-4</v>
      </c>
      <c r="BJ201" s="8">
        <f t="shared" si="235"/>
        <v>8.6134185279362896E-5</v>
      </c>
      <c r="BK201" s="8"/>
      <c r="BL201" s="32">
        <v>7827.9800000000005</v>
      </c>
      <c r="BM201" s="32">
        <v>77.790000000000006</v>
      </c>
      <c r="BN201" s="32">
        <v>167.1891</v>
      </c>
      <c r="BO201" s="8">
        <f t="shared" si="205"/>
        <v>2.1492364057076743</v>
      </c>
      <c r="BP201" s="8">
        <f t="shared" si="236"/>
        <v>-1.3959120231459234</v>
      </c>
      <c r="BQ201" s="8">
        <f t="shared" si="237"/>
        <v>-0.66459694429421035</v>
      </c>
      <c r="BR201" s="8"/>
      <c r="BS201" s="32">
        <v>55761.49</v>
      </c>
      <c r="BT201" s="32">
        <v>21.5</v>
      </c>
      <c r="BU201" s="32">
        <v>124.9149</v>
      </c>
      <c r="BV201" s="8">
        <f t="shared" si="206"/>
        <v>5.8099953488372096</v>
      </c>
      <c r="BW201" s="8">
        <f t="shared" si="238"/>
        <v>5.0577355092300547</v>
      </c>
      <c r="BX201" s="8">
        <f t="shared" si="239"/>
        <v>0.92452362780973552</v>
      </c>
      <c r="BY201" s="8"/>
      <c r="BZ201" s="32">
        <v>4831.7700000000004</v>
      </c>
      <c r="CA201" s="32">
        <v>64.400000000000006</v>
      </c>
      <c r="CB201" s="32">
        <v>202.79060000000001</v>
      </c>
      <c r="CC201" s="8">
        <f t="shared" si="207"/>
        <v>3.1489223602484473</v>
      </c>
      <c r="CD201" s="8">
        <f t="shared" si="240"/>
        <v>-1.2982555560099647</v>
      </c>
      <c r="CE201" s="8">
        <f t="shared" si="241"/>
        <v>-0.41587118429387093</v>
      </c>
      <c r="CF201" s="8"/>
      <c r="CG201" s="32">
        <v>2191.58</v>
      </c>
      <c r="CH201" s="32">
        <v>38.72</v>
      </c>
      <c r="CI201" s="8">
        <f t="shared" si="208"/>
        <v>6.1655526859504137</v>
      </c>
      <c r="CJ201" s="32">
        <v>238.73020000000002</v>
      </c>
      <c r="CK201" s="8">
        <f t="shared" si="209"/>
        <v>3.0706603587498549</v>
      </c>
      <c r="CL201" s="26">
        <f t="shared" si="210"/>
        <v>3.0427631245244662</v>
      </c>
      <c r="CM201" s="26"/>
      <c r="CN201" s="32">
        <v>4634.63</v>
      </c>
      <c r="CO201" s="32">
        <v>64.22</v>
      </c>
      <c r="CP201" s="32">
        <v>186.01670000000001</v>
      </c>
      <c r="CQ201" s="8">
        <f t="shared" si="211"/>
        <v>2.8965540330115234</v>
      </c>
      <c r="CR201" s="8">
        <f t="shared" si="242"/>
        <v>0.44601976502080748</v>
      </c>
      <c r="CS201" s="8">
        <f t="shared" si="243"/>
        <v>0.15894719548626668</v>
      </c>
      <c r="CT201" s="8"/>
      <c r="CU201" s="32">
        <v>29708.690000000002</v>
      </c>
      <c r="CV201" s="32">
        <v>18.8</v>
      </c>
      <c r="CW201" s="32">
        <v>96.648060000000001</v>
      </c>
      <c r="CX201" s="8">
        <f t="shared" si="212"/>
        <v>5.140854255319149</v>
      </c>
      <c r="CY201" s="8">
        <f t="shared" si="244"/>
        <v>-1.2309806460838568E-5</v>
      </c>
      <c r="CZ201" s="8">
        <f t="shared" si="245"/>
        <v>-2.4379481446956675E-6</v>
      </c>
      <c r="DA201" s="8"/>
      <c r="DB201" s="32">
        <v>7088.54</v>
      </c>
      <c r="DC201" s="32">
        <v>26.46</v>
      </c>
      <c r="DD201" s="32">
        <v>187.5196</v>
      </c>
      <c r="DE201" s="8">
        <f t="shared" si="213"/>
        <v>7.086908541194255</v>
      </c>
      <c r="DF201" s="8">
        <f t="shared" si="246"/>
        <v>-6.5478178867196975E-4</v>
      </c>
      <c r="DG201" s="8">
        <f t="shared" si="247"/>
        <v>-9.453681709281625E-5</v>
      </c>
      <c r="DH201" s="8"/>
      <c r="DI201" s="32">
        <v>4310.5</v>
      </c>
      <c r="DJ201" s="32">
        <v>50.900000000000006</v>
      </c>
      <c r="DK201" s="32">
        <v>225.88239999999999</v>
      </c>
      <c r="DL201" s="8">
        <f t="shared" si="214"/>
        <v>4.4377681728880152</v>
      </c>
      <c r="DM201" s="8">
        <f t="shared" si="248"/>
        <v>-7.8422207301048292</v>
      </c>
      <c r="DN201" s="8">
        <f t="shared" si="249"/>
        <v>-1.7582226969816381</v>
      </c>
      <c r="DO201" s="8"/>
      <c r="DP201" s="32">
        <v>34610.03</v>
      </c>
      <c r="DQ201" s="32">
        <v>26.740000000000002</v>
      </c>
      <c r="DR201" s="32">
        <v>161.5104</v>
      </c>
      <c r="DS201" s="8">
        <f t="shared" si="215"/>
        <v>6.0400299177262529</v>
      </c>
      <c r="DT201" s="8">
        <f t="shared" si="250"/>
        <v>-2.2383334427349109E-4</v>
      </c>
      <c r="DU201" s="8">
        <f t="shared" si="251"/>
        <v>-3.7916177058505696E-5</v>
      </c>
      <c r="DV201" s="8"/>
      <c r="DW201" s="32">
        <v>5280.6</v>
      </c>
      <c r="DX201" s="32">
        <v>51.440000000000005</v>
      </c>
      <c r="DY201" s="32">
        <v>111.48440000000001</v>
      </c>
      <c r="DZ201" s="8">
        <f t="shared" si="216"/>
        <v>2.1672706065318819</v>
      </c>
      <c r="EA201" s="8">
        <f t="shared" si="252"/>
        <v>8.1714234218684845E-2</v>
      </c>
      <c r="EB201" s="8">
        <f t="shared" si="253"/>
        <v>4.0577496038043392E-2</v>
      </c>
      <c r="EC201" s="8"/>
      <c r="ED201" s="32" t="s">
        <v>1</v>
      </c>
      <c r="EE201" s="32" t="s">
        <v>1</v>
      </c>
      <c r="EF201" s="32" t="e">
        <v>#VALUE!</v>
      </c>
      <c r="EG201" s="8" t="e">
        <f t="shared" si="217"/>
        <v>#VALUE!</v>
      </c>
      <c r="EH201" s="8" t="e">
        <f t="shared" si="254"/>
        <v>#VALUE!</v>
      </c>
      <c r="EI201" s="8" t="e">
        <f t="shared" si="255"/>
        <v>#VALUE!</v>
      </c>
      <c r="EJ201" s="8"/>
      <c r="EK201" s="32">
        <v>1376.07</v>
      </c>
      <c r="EL201" s="32">
        <v>35.507899999999999</v>
      </c>
      <c r="EM201" s="32">
        <v>110.8503</v>
      </c>
      <c r="EN201" s="8">
        <f t="shared" si="218"/>
        <v>3.1218489406582761</v>
      </c>
      <c r="EO201" s="8">
        <f t="shared" si="256"/>
        <v>-0.77637296530213096</v>
      </c>
      <c r="EP201" s="8">
        <f t="shared" si="257"/>
        <v>-0.24926047592446443</v>
      </c>
      <c r="EQ201" s="8"/>
      <c r="ER201" s="33">
        <v>3651.83</v>
      </c>
      <c r="ES201" s="33">
        <v>48.28</v>
      </c>
      <c r="ET201" s="33">
        <v>57.640300000000003</v>
      </c>
      <c r="EU201" s="1">
        <f t="shared" si="219"/>
        <v>1.1938753106876554</v>
      </c>
      <c r="EV201" s="1">
        <f t="shared" si="258"/>
        <v>-0.53713384809547116</v>
      </c>
      <c r="EW201" s="1">
        <f t="shared" si="259"/>
        <v>-0.46367796226414804</v>
      </c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  <c r="GO201" s="29"/>
      <c r="GP201" s="29"/>
      <c r="GQ201" s="29"/>
      <c r="GR201" s="29"/>
      <c r="GS201" s="29"/>
      <c r="GT201" s="29"/>
      <c r="GU201" s="29"/>
      <c r="GV201" s="29"/>
      <c r="GW201" s="29"/>
      <c r="GX201" s="29"/>
      <c r="GY201" s="29"/>
      <c r="GZ201" s="29"/>
      <c r="HA201" s="29"/>
      <c r="HB201" s="29"/>
      <c r="HC201" s="29"/>
      <c r="HD201" s="29"/>
      <c r="HE201" s="29"/>
      <c r="HF201" s="29"/>
      <c r="HG201" s="29"/>
      <c r="HH201" s="29"/>
      <c r="HI201" s="29"/>
      <c r="HJ201" s="29"/>
      <c r="HK201" s="29"/>
      <c r="HL201" s="29"/>
      <c r="HM201" s="29"/>
      <c r="HN201" s="29"/>
      <c r="HO201" s="29"/>
      <c r="HP201" s="29"/>
      <c r="HQ201" s="29"/>
      <c r="HR201" s="29"/>
      <c r="HS201" s="29"/>
      <c r="HT201" s="29"/>
      <c r="HU201" s="29"/>
      <c r="HV201" s="29"/>
      <c r="HW201" s="29"/>
      <c r="HX201" s="29"/>
      <c r="HY201" s="29"/>
      <c r="HZ201" s="29"/>
      <c r="IA201" s="29"/>
      <c r="IB201" s="29"/>
      <c r="IC201" s="29"/>
      <c r="ID201" s="29"/>
      <c r="IE201" s="29"/>
      <c r="IF201" s="29"/>
      <c r="IG201" s="29"/>
      <c r="IH201" s="29"/>
      <c r="II201" s="29"/>
      <c r="IJ201" s="29"/>
      <c r="IK201" s="29"/>
      <c r="IL201" s="29"/>
      <c r="IM201" s="29"/>
      <c r="IN201" s="29"/>
      <c r="IO201" s="29"/>
      <c r="IP201" s="29"/>
      <c r="IQ201" s="29"/>
      <c r="IR201" s="29"/>
      <c r="IS201" s="29"/>
      <c r="IT201" s="29"/>
    </row>
    <row r="202" spans="1:254" s="30" customFormat="1" ht="16.5" x14ac:dyDescent="0.3">
      <c r="A202" s="4">
        <v>39233</v>
      </c>
      <c r="B202" s="1">
        <v>37.58</v>
      </c>
      <c r="C202" s="8">
        <f t="shared" si="197"/>
        <v>10.288150612027676</v>
      </c>
      <c r="D202" s="1">
        <v>386.62870000000004</v>
      </c>
      <c r="E202" s="2">
        <f t="shared" si="195"/>
        <v>54.700486382766009</v>
      </c>
      <c r="F202" s="8">
        <f t="shared" si="220"/>
        <v>6.9109098209523269E-5</v>
      </c>
      <c r="G202" s="26">
        <f t="shared" si="221"/>
        <v>6.9777536581661082E-5</v>
      </c>
      <c r="H202" s="1">
        <v>7095.8</v>
      </c>
      <c r="I202" s="1"/>
      <c r="J202" s="1">
        <v>30.690100000000001</v>
      </c>
      <c r="K202" s="8">
        <f t="shared" si="198"/>
        <v>9.5668049305802185</v>
      </c>
      <c r="L202" s="1">
        <v>293.6062</v>
      </c>
      <c r="M202" s="2">
        <f t="shared" si="222"/>
        <v>35.70035678511632</v>
      </c>
      <c r="N202" s="8">
        <f t="shared" si="223"/>
        <v>-1.4137057208621462E-4</v>
      </c>
      <c r="O202" s="26">
        <f t="shared" si="224"/>
        <v>-1.4311957249724117E-4</v>
      </c>
      <c r="P202" s="1">
        <v>36718.22</v>
      </c>
      <c r="Q202" s="1"/>
      <c r="R202" s="1">
        <v>4633.93</v>
      </c>
      <c r="S202" s="1">
        <v>26.495000000000001</v>
      </c>
      <c r="T202" s="1">
        <v>122.3999</v>
      </c>
      <c r="U202" s="2">
        <f t="shared" si="196"/>
        <v>4.6197357992073975</v>
      </c>
      <c r="V202" s="2">
        <f t="shared" si="225"/>
        <v>-4.3907176886699164E-4</v>
      </c>
      <c r="W202" s="2">
        <f t="shared" si="199"/>
        <v>-9.5765472302389298E-5</v>
      </c>
      <c r="X202" s="1"/>
      <c r="Y202" s="31">
        <v>68.33</v>
      </c>
      <c r="Z202" s="1">
        <v>111.3043</v>
      </c>
      <c r="AA202" s="2">
        <f t="shared" si="200"/>
        <v>1.6289228742865505</v>
      </c>
      <c r="AB202" s="2">
        <f t="shared" si="226"/>
        <v>1.8679259867320291E-4</v>
      </c>
      <c r="AC202" s="2">
        <f t="shared" si="227"/>
        <v>1.1658344681508837E-4</v>
      </c>
      <c r="AD202" s="1">
        <v>10135.950000000001</v>
      </c>
      <c r="AE202" s="1"/>
      <c r="AF202" s="32">
        <v>2377.75</v>
      </c>
      <c r="AG202" s="32">
        <v>1530.6200000000001</v>
      </c>
      <c r="AH202" s="32">
        <v>13675.85</v>
      </c>
      <c r="AI202" s="32"/>
      <c r="AJ202" s="32">
        <v>5716.68</v>
      </c>
      <c r="AK202" s="32">
        <v>45.71</v>
      </c>
      <c r="AL202" s="32">
        <v>119.7093</v>
      </c>
      <c r="AM202" s="7">
        <f t="shared" si="201"/>
        <v>2.6188864581054472</v>
      </c>
      <c r="AN202" s="7">
        <f t="shared" si="228"/>
        <v>-6.6910492063159142</v>
      </c>
      <c r="AO202" s="7">
        <f t="shared" si="229"/>
        <v>-2.6310093023255998</v>
      </c>
      <c r="AP202" s="7"/>
      <c r="AQ202" s="32">
        <v>16517.170000000002</v>
      </c>
      <c r="AR202" s="32">
        <v>83.17</v>
      </c>
      <c r="AS202" s="32">
        <v>468.51900000000001</v>
      </c>
      <c r="AT202" s="32">
        <f t="shared" si="202"/>
        <v>5.6332692076469879</v>
      </c>
      <c r="AU202" s="32">
        <f t="shared" si="230"/>
        <v>5.5964576327986259E-5</v>
      </c>
      <c r="AV202" s="32">
        <f t="shared" si="231"/>
        <v>1.0166288813451274E-5</v>
      </c>
      <c r="AW202" s="32"/>
      <c r="AX202" s="32">
        <v>3694.87</v>
      </c>
      <c r="AY202" s="32">
        <v>17.313000000000002</v>
      </c>
      <c r="AZ202" s="32">
        <v>104.82390000000001</v>
      </c>
      <c r="BA202" s="8">
        <f t="shared" si="203"/>
        <v>6.0546352451914744</v>
      </c>
      <c r="BB202" s="8">
        <f t="shared" si="232"/>
        <v>-1.4067064176700261E-3</v>
      </c>
      <c r="BC202" s="8">
        <f t="shared" si="233"/>
        <v>-2.5482461368397935E-4</v>
      </c>
      <c r="BD202" s="8"/>
      <c r="BE202" s="32">
        <v>88730.75</v>
      </c>
      <c r="BF202" s="32">
        <v>47.6</v>
      </c>
      <c r="BG202" s="32">
        <v>195.57770000000002</v>
      </c>
      <c r="BH202" s="8">
        <f t="shared" si="204"/>
        <v>4.1087752100840342</v>
      </c>
      <c r="BI202" s="8">
        <f t="shared" si="234"/>
        <v>-3.0816501066833859</v>
      </c>
      <c r="BJ202" s="8">
        <f t="shared" si="235"/>
        <v>-0.74607629382301455</v>
      </c>
      <c r="BK202" s="8"/>
      <c r="BL202" s="32">
        <v>8259.2199999999993</v>
      </c>
      <c r="BM202" s="32">
        <v>81.490000000000009</v>
      </c>
      <c r="BN202" s="32">
        <v>175.14130000000003</v>
      </c>
      <c r="BO202" s="8">
        <f t="shared" si="205"/>
        <v>2.1492367161614925</v>
      </c>
      <c r="BP202" s="8">
        <f t="shared" si="236"/>
        <v>5.3138889884438719E-5</v>
      </c>
      <c r="BQ202" s="8">
        <f t="shared" si="237"/>
        <v>2.529888161362237E-5</v>
      </c>
      <c r="BR202" s="8"/>
      <c r="BS202" s="32">
        <v>57822.49</v>
      </c>
      <c r="BT202" s="32">
        <v>22.1799</v>
      </c>
      <c r="BU202" s="32">
        <v>128.86510000000001</v>
      </c>
      <c r="BV202" s="8">
        <f t="shared" si="206"/>
        <v>5.8099946347819431</v>
      </c>
      <c r="BW202" s="8">
        <f t="shared" si="238"/>
        <v>-9.0606472762484467E-5</v>
      </c>
      <c r="BX202" s="8">
        <f t="shared" si="239"/>
        <v>-1.5837674414598268E-5</v>
      </c>
      <c r="BY202" s="8"/>
      <c r="BZ202" s="32">
        <v>4767.99</v>
      </c>
      <c r="CA202" s="32">
        <v>63.550000000000004</v>
      </c>
      <c r="CB202" s="32">
        <v>200.1139</v>
      </c>
      <c r="CC202" s="8">
        <f t="shared" si="207"/>
        <v>3.1489205350118015</v>
      </c>
      <c r="CD202" s="8">
        <f t="shared" si="240"/>
        <v>-3.6769802908387947E-4</v>
      </c>
      <c r="CE202" s="8">
        <f t="shared" si="241"/>
        <v>-1.1599378882864997E-4</v>
      </c>
      <c r="CF202" s="8"/>
      <c r="CG202" s="32">
        <v>2339.88</v>
      </c>
      <c r="CH202" s="32">
        <v>41.34</v>
      </c>
      <c r="CI202" s="8">
        <f t="shared" si="208"/>
        <v>6.1655539429124326</v>
      </c>
      <c r="CJ202" s="32">
        <v>254.88399999999999</v>
      </c>
      <c r="CK202" s="8">
        <f t="shared" si="209"/>
        <v>-5.0316189617127803E-5</v>
      </c>
      <c r="CL202" s="26">
        <f t="shared" si="210"/>
        <v>-5.1962809862970971E-5</v>
      </c>
      <c r="CM202" s="26"/>
      <c r="CN202" s="32">
        <v>4595.92</v>
      </c>
      <c r="CO202" s="32">
        <v>63.27</v>
      </c>
      <c r="CP202" s="32">
        <v>183.26499999999999</v>
      </c>
      <c r="CQ202" s="8">
        <f t="shared" si="211"/>
        <v>2.8965544491860276</v>
      </c>
      <c r="CR202" s="8">
        <f t="shared" si="242"/>
        <v>7.6842814202331567E-5</v>
      </c>
      <c r="CS202" s="8">
        <f t="shared" si="243"/>
        <v>2.6331360912568158E-5</v>
      </c>
      <c r="CT202" s="8"/>
      <c r="CU202" s="32">
        <v>30625.24</v>
      </c>
      <c r="CV202" s="32">
        <v>19.380000000000003</v>
      </c>
      <c r="CW202" s="32">
        <v>99.090500000000006</v>
      </c>
      <c r="CX202" s="8">
        <f t="shared" si="212"/>
        <v>5.1130288957688332</v>
      </c>
      <c r="CY202" s="8">
        <f t="shared" si="244"/>
        <v>-2.7232479049305245</v>
      </c>
      <c r="CZ202" s="8">
        <f t="shared" si="245"/>
        <v>-0.53925546808511937</v>
      </c>
      <c r="DA202" s="8"/>
      <c r="DB202" s="32">
        <v>7443.1100000000006</v>
      </c>
      <c r="DC202" s="32">
        <v>27.490000000000002</v>
      </c>
      <c r="DD202" s="32">
        <v>192.93189999999998</v>
      </c>
      <c r="DE202" s="8">
        <f t="shared" si="213"/>
        <v>7.0182575481993439</v>
      </c>
      <c r="DF202" s="8">
        <f t="shared" si="246"/>
        <v>-13.059186630701705</v>
      </c>
      <c r="DG202" s="8">
        <f t="shared" si="247"/>
        <v>-1.8872157974301151</v>
      </c>
      <c r="DH202" s="8"/>
      <c r="DI202" s="32">
        <v>4341.74</v>
      </c>
      <c r="DJ202" s="32">
        <v>50.71</v>
      </c>
      <c r="DK202" s="32">
        <v>225.03930000000003</v>
      </c>
      <c r="DL202" s="8">
        <f t="shared" si="214"/>
        <v>4.4377696706763956</v>
      </c>
      <c r="DM202" s="8">
        <f t="shared" si="248"/>
        <v>3.3769264137265177E-4</v>
      </c>
      <c r="DN202" s="8">
        <f t="shared" si="249"/>
        <v>7.5952848768490178E-5</v>
      </c>
      <c r="DO202" s="8"/>
      <c r="DP202" s="32">
        <v>34843.020000000004</v>
      </c>
      <c r="DQ202" s="32">
        <v>26.92</v>
      </c>
      <c r="DR202" s="32">
        <v>163.43810000000002</v>
      </c>
      <c r="DS202" s="8">
        <f t="shared" si="215"/>
        <v>6.0712518573551266</v>
      </c>
      <c r="DT202" s="8">
        <f t="shared" si="250"/>
        <v>5.072761224746543</v>
      </c>
      <c r="DU202" s="8">
        <f t="shared" si="251"/>
        <v>0.84049461480930576</v>
      </c>
      <c r="DV202" s="8"/>
      <c r="DW202" s="32">
        <v>5384.29</v>
      </c>
      <c r="DX202" s="32">
        <v>52.45</v>
      </c>
      <c r="DY202" s="32">
        <v>113.67340000000002</v>
      </c>
      <c r="DZ202" s="8">
        <f t="shared" si="216"/>
        <v>2.1672716873212585</v>
      </c>
      <c r="EA202" s="8">
        <f t="shared" si="252"/>
        <v>1.216740791562693E-4</v>
      </c>
      <c r="EB202" s="8">
        <f t="shared" si="253"/>
        <v>5.6687402805177811E-5</v>
      </c>
      <c r="EC202" s="8"/>
      <c r="ED202" s="32" t="s">
        <v>1</v>
      </c>
      <c r="EE202" s="32" t="s">
        <v>1</v>
      </c>
      <c r="EF202" s="32" t="e">
        <v>#VALUE!</v>
      </c>
      <c r="EG202" s="8" t="e">
        <f t="shared" si="217"/>
        <v>#VALUE!</v>
      </c>
      <c r="EH202" s="8" t="e">
        <f t="shared" si="254"/>
        <v>#VALUE!</v>
      </c>
      <c r="EI202" s="8" t="e">
        <f t="shared" si="255"/>
        <v>#VALUE!</v>
      </c>
      <c r="EJ202" s="8"/>
      <c r="EK202" s="32">
        <v>1568.9</v>
      </c>
      <c r="EL202" s="32">
        <v>40.483499999999999</v>
      </c>
      <c r="EM202" s="32">
        <v>126.38330000000001</v>
      </c>
      <c r="EN202" s="8">
        <f t="shared" si="218"/>
        <v>3.1218471723047663</v>
      </c>
      <c r="EO202" s="8">
        <f t="shared" si="256"/>
        <v>-2.0975643460665483E-4</v>
      </c>
      <c r="EP202" s="8">
        <f t="shared" si="257"/>
        <v>-7.1589139329475415E-5</v>
      </c>
      <c r="EQ202" s="8"/>
      <c r="ER202" s="33">
        <v>3823.53</v>
      </c>
      <c r="ES202" s="33">
        <v>50.550000000000004</v>
      </c>
      <c r="ET202" s="33">
        <v>60.350380000000001</v>
      </c>
      <c r="EU202" s="1">
        <f t="shared" si="219"/>
        <v>1.1938749752720079</v>
      </c>
      <c r="EV202" s="1">
        <f t="shared" si="258"/>
        <v>-1.9787960164335127E-5</v>
      </c>
      <c r="EW202" s="1">
        <f t="shared" si="259"/>
        <v>-1.6955260978779307E-5</v>
      </c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  <c r="GN202" s="29"/>
      <c r="GO202" s="29"/>
      <c r="GP202" s="29"/>
      <c r="GQ202" s="29"/>
      <c r="GR202" s="29"/>
      <c r="GS202" s="29"/>
      <c r="GT202" s="29"/>
      <c r="GU202" s="29"/>
      <c r="GV202" s="29"/>
      <c r="GW202" s="29"/>
      <c r="GX202" s="29"/>
      <c r="GY202" s="29"/>
      <c r="GZ202" s="29"/>
      <c r="HA202" s="29"/>
      <c r="HB202" s="29"/>
      <c r="HC202" s="29"/>
      <c r="HD202" s="29"/>
      <c r="HE202" s="29"/>
      <c r="HF202" s="29"/>
      <c r="HG202" s="29"/>
      <c r="HH202" s="29"/>
      <c r="HI202" s="29"/>
      <c r="HJ202" s="29"/>
      <c r="HK202" s="29"/>
      <c r="HL202" s="29"/>
      <c r="HM202" s="29"/>
      <c r="HN202" s="29"/>
      <c r="HO202" s="29"/>
      <c r="HP202" s="29"/>
      <c r="HQ202" s="29"/>
      <c r="HR202" s="29"/>
      <c r="HS202" s="29"/>
      <c r="HT202" s="29"/>
      <c r="HU202" s="29"/>
      <c r="HV202" s="29"/>
      <c r="HW202" s="29"/>
      <c r="HX202" s="29"/>
      <c r="HY202" s="29"/>
      <c r="HZ202" s="29"/>
      <c r="IA202" s="29"/>
      <c r="IB202" s="29"/>
      <c r="IC202" s="29"/>
      <c r="ID202" s="29"/>
      <c r="IE202" s="29"/>
      <c r="IF202" s="29"/>
      <c r="IG202" s="29"/>
      <c r="IH202" s="29"/>
      <c r="II202" s="29"/>
      <c r="IJ202" s="29"/>
      <c r="IK202" s="29"/>
      <c r="IL202" s="29"/>
      <c r="IM202" s="29"/>
      <c r="IN202" s="29"/>
      <c r="IO202" s="29"/>
      <c r="IP202" s="29"/>
      <c r="IQ202" s="29"/>
      <c r="IR202" s="29"/>
      <c r="IS202" s="29"/>
      <c r="IT202" s="29"/>
    </row>
    <row r="203" spans="1:254" s="30" customFormat="1" ht="16.5" x14ac:dyDescent="0.3">
      <c r="A203" s="4">
        <v>39262</v>
      </c>
      <c r="B203" s="1">
        <v>38.28</v>
      </c>
      <c r="C203" s="8">
        <f t="shared" si="197"/>
        <v>10.288155694879833</v>
      </c>
      <c r="D203" s="1">
        <v>393.83060000000006</v>
      </c>
      <c r="E203" s="2">
        <f t="shared" si="195"/>
        <v>56.121536533531113</v>
      </c>
      <c r="F203" s="8">
        <f t="shared" si="220"/>
        <v>-1.9279258231295061E-4</v>
      </c>
      <c r="G203" s="26">
        <f t="shared" si="221"/>
        <v>-1.9457158061531032E-4</v>
      </c>
      <c r="H203" s="1">
        <v>7280.14</v>
      </c>
      <c r="I203" s="1"/>
      <c r="J203" s="1">
        <v>29.470000000000002</v>
      </c>
      <c r="K203" s="8">
        <f t="shared" si="198"/>
        <v>9.5668001357312527</v>
      </c>
      <c r="L203" s="1">
        <v>281.93360000000001</v>
      </c>
      <c r="M203" s="2">
        <f t="shared" si="222"/>
        <v>34.281062690232595</v>
      </c>
      <c r="N203" s="8">
        <f t="shared" si="223"/>
        <v>1.4422929663588508E-4</v>
      </c>
      <c r="O203" s="26">
        <f t="shared" si="224"/>
        <v>1.4130419908475744E-4</v>
      </c>
      <c r="P203" s="1">
        <v>35258.46</v>
      </c>
      <c r="Q203" s="1"/>
      <c r="R203" s="1">
        <v>4604.74</v>
      </c>
      <c r="S203" s="1">
        <v>26.155000000000001</v>
      </c>
      <c r="T203" s="1">
        <v>120.8293</v>
      </c>
      <c r="U203" s="2">
        <f t="shared" si="196"/>
        <v>4.619740011470082</v>
      </c>
      <c r="V203" s="2">
        <f t="shared" si="225"/>
        <v>5.1227264146226973E-4</v>
      </c>
      <c r="W203" s="2">
        <f t="shared" si="199"/>
        <v>1.1017173051874884E-4</v>
      </c>
      <c r="X203" s="1"/>
      <c r="Y203" s="31">
        <v>64.850000000000009</v>
      </c>
      <c r="Z203" s="1">
        <v>105.63560000000001</v>
      </c>
      <c r="AA203" s="2">
        <f t="shared" si="200"/>
        <v>1.6289221279876638</v>
      </c>
      <c r="AB203" s="2">
        <f t="shared" si="226"/>
        <v>-8.0951002924221227E-5</v>
      </c>
      <c r="AC203" s="2">
        <f t="shared" si="227"/>
        <v>-4.8397482810713655E-5</v>
      </c>
      <c r="AD203" s="1">
        <v>9673.52</v>
      </c>
      <c r="AE203" s="1"/>
      <c r="AF203" s="32">
        <v>2338.25</v>
      </c>
      <c r="AG203" s="32">
        <v>1503.3500000000001</v>
      </c>
      <c r="AH203" s="32">
        <v>13349.73</v>
      </c>
      <c r="AI203" s="32"/>
      <c r="AJ203" s="32">
        <v>5590.09</v>
      </c>
      <c r="AK203" s="32">
        <v>44.620000000000005</v>
      </c>
      <c r="AL203" s="32">
        <v>116.85469999999999</v>
      </c>
      <c r="AM203" s="7">
        <f t="shared" si="201"/>
        <v>2.6188861497086506</v>
      </c>
      <c r="AN203" s="7">
        <f t="shared" si="228"/>
        <v>-3.6477789888874845E-5</v>
      </c>
      <c r="AO203" s="7">
        <f t="shared" si="229"/>
        <v>-1.3760665079409762E-5</v>
      </c>
      <c r="AP203" s="7"/>
      <c r="AQ203" s="32">
        <v>16658.170000000002</v>
      </c>
      <c r="AR203" s="32">
        <v>83.88000000000001</v>
      </c>
      <c r="AS203" s="32">
        <v>472.51860000000005</v>
      </c>
      <c r="AT203" s="32">
        <f t="shared" si="202"/>
        <v>5.6332689556509301</v>
      </c>
      <c r="AU203" s="32">
        <f t="shared" si="230"/>
        <v>-1.1856888272006431E-4</v>
      </c>
      <c r="AV203" s="32">
        <f t="shared" si="231"/>
        <v>-2.1137429413453646E-5</v>
      </c>
      <c r="AW203" s="32"/>
      <c r="AX203" s="32">
        <v>3720.76</v>
      </c>
      <c r="AY203" s="32">
        <v>17.4343</v>
      </c>
      <c r="AZ203" s="32">
        <v>105.5582</v>
      </c>
      <c r="BA203" s="8">
        <f t="shared" si="203"/>
        <v>6.0546279460603518</v>
      </c>
      <c r="BB203" s="8">
        <f t="shared" si="232"/>
        <v>-7.6780326687701502E-4</v>
      </c>
      <c r="BC203" s="8">
        <f t="shared" si="233"/>
        <v>-1.2725524171441904E-4</v>
      </c>
      <c r="BD203" s="8"/>
      <c r="BE203" s="32">
        <v>89681.38</v>
      </c>
      <c r="BF203" s="32">
        <v>48.11</v>
      </c>
      <c r="BG203" s="32">
        <v>197.67310000000001</v>
      </c>
      <c r="BH203" s="8">
        <f t="shared" si="204"/>
        <v>4.1087736437331115</v>
      </c>
      <c r="BI203" s="8">
        <f t="shared" si="234"/>
        <v>-3.0798437672485088E-4</v>
      </c>
      <c r="BJ203" s="8">
        <f t="shared" si="235"/>
        <v>-7.5357142866216975E-5</v>
      </c>
      <c r="BK203" s="8"/>
      <c r="BL203" s="32">
        <v>8537.9500000000007</v>
      </c>
      <c r="BM203" s="32">
        <v>84.240000000000009</v>
      </c>
      <c r="BN203" s="32">
        <v>181.05160000000001</v>
      </c>
      <c r="BO203" s="8">
        <f t="shared" si="205"/>
        <v>2.1492355175688509</v>
      </c>
      <c r="BP203" s="8">
        <f t="shared" si="236"/>
        <v>-2.1346509446196701E-4</v>
      </c>
      <c r="BQ203" s="8">
        <f t="shared" si="237"/>
        <v>-1.009694441078679E-4</v>
      </c>
      <c r="BR203" s="8"/>
      <c r="BS203" s="32">
        <v>61889.41</v>
      </c>
      <c r="BT203" s="32">
        <v>23.739900000000002</v>
      </c>
      <c r="BU203" s="32">
        <v>137.9288</v>
      </c>
      <c r="BV203" s="8">
        <f t="shared" si="206"/>
        <v>5.8099991996596438</v>
      </c>
      <c r="BW203" s="8">
        <f t="shared" si="238"/>
        <v>6.0894076240040917E-4</v>
      </c>
      <c r="BX203" s="8">
        <f t="shared" si="239"/>
        <v>1.08369740138059E-4</v>
      </c>
      <c r="BY203" s="8"/>
      <c r="BZ203" s="32">
        <v>4590.93</v>
      </c>
      <c r="CA203" s="32">
        <v>61.190000000000005</v>
      </c>
      <c r="CB203" s="32">
        <v>192.6825</v>
      </c>
      <c r="CC203" s="8">
        <f t="shared" si="207"/>
        <v>3.1489213923843762</v>
      </c>
      <c r="CD203" s="8">
        <f t="shared" si="240"/>
        <v>1.6838643040321025E-4</v>
      </c>
      <c r="CE203" s="8">
        <f t="shared" si="241"/>
        <v>5.2462627850857757E-5</v>
      </c>
      <c r="CF203" s="8"/>
      <c r="CG203" s="32">
        <v>2348.9299999999998</v>
      </c>
      <c r="CH203" s="32">
        <v>41.5</v>
      </c>
      <c r="CI203" s="8">
        <f t="shared" si="208"/>
        <v>6.16555421686747</v>
      </c>
      <c r="CJ203" s="32">
        <v>255.87049999999999</v>
      </c>
      <c r="CK203" s="8">
        <f t="shared" si="209"/>
        <v>-1.1347217645880647E-5</v>
      </c>
      <c r="CL203" s="26">
        <f t="shared" si="210"/>
        <v>-1.1369134021887994E-5</v>
      </c>
      <c r="CM203" s="26"/>
      <c r="CN203" s="32">
        <v>4476.07</v>
      </c>
      <c r="CO203" s="32">
        <v>61.620000000000005</v>
      </c>
      <c r="CP203" s="32">
        <v>178.48570000000001</v>
      </c>
      <c r="CQ203" s="8">
        <f t="shared" si="211"/>
        <v>2.8965546900357024</v>
      </c>
      <c r="CR203" s="8">
        <f t="shared" si="242"/>
        <v>4.3563769239624482E-5</v>
      </c>
      <c r="CS203" s="8">
        <f t="shared" si="243"/>
        <v>1.484115696470667E-5</v>
      </c>
      <c r="CT203" s="8"/>
      <c r="CU203" s="32">
        <v>31146.73</v>
      </c>
      <c r="CV203" s="32">
        <v>19.71</v>
      </c>
      <c r="CW203" s="32">
        <v>100.7778</v>
      </c>
      <c r="CX203" s="8">
        <f t="shared" si="212"/>
        <v>5.1130289193302891</v>
      </c>
      <c r="CY203" s="8">
        <f t="shared" si="244"/>
        <v>2.3545940678727731E-6</v>
      </c>
      <c r="CZ203" s="8">
        <f t="shared" si="245"/>
        <v>4.6439628054173454E-7</v>
      </c>
      <c r="DA203" s="8"/>
      <c r="DB203" s="32">
        <v>6923.26</v>
      </c>
      <c r="DC203" s="32">
        <v>25.57</v>
      </c>
      <c r="DD203" s="32">
        <v>179.45680000000002</v>
      </c>
      <c r="DE203" s="8">
        <f t="shared" si="213"/>
        <v>7.0182557684786868</v>
      </c>
      <c r="DF203" s="8">
        <f t="shared" si="246"/>
        <v>-3.3137393092455509E-4</v>
      </c>
      <c r="DG203" s="8">
        <f t="shared" si="247"/>
        <v>-4.5507457222981884E-5</v>
      </c>
      <c r="DH203" s="8"/>
      <c r="DI203" s="32">
        <v>4185.91</v>
      </c>
      <c r="DJ203" s="32">
        <v>48.89</v>
      </c>
      <c r="DK203" s="32">
        <v>216.96260000000001</v>
      </c>
      <c r="DL203" s="8">
        <f t="shared" si="214"/>
        <v>4.4377705052157905</v>
      </c>
      <c r="DM203" s="8">
        <f t="shared" si="248"/>
        <v>1.8443399909034823E-4</v>
      </c>
      <c r="DN203" s="8">
        <f t="shared" si="249"/>
        <v>4.0800631031956414E-5</v>
      </c>
      <c r="DO203" s="8"/>
      <c r="DP203" s="32">
        <v>36046.720000000001</v>
      </c>
      <c r="DQ203" s="32">
        <v>27.85</v>
      </c>
      <c r="DR203" s="32">
        <v>169.08430000000001</v>
      </c>
      <c r="DS203" s="8">
        <f t="shared" si="215"/>
        <v>6.0712495511669662</v>
      </c>
      <c r="DT203" s="8">
        <f t="shared" si="250"/>
        <v>-3.8342961098040545E-4</v>
      </c>
      <c r="DU203" s="8">
        <f t="shared" si="251"/>
        <v>-6.4227340255129661E-5</v>
      </c>
      <c r="DV203" s="8"/>
      <c r="DW203" s="32">
        <v>5150.5200000000004</v>
      </c>
      <c r="DX203" s="32">
        <v>49.800000000000004</v>
      </c>
      <c r="DY203" s="32">
        <v>107.93010000000001</v>
      </c>
      <c r="DZ203" s="8">
        <f t="shared" si="216"/>
        <v>2.1672710843373495</v>
      </c>
      <c r="EA203" s="8">
        <f t="shared" si="252"/>
        <v>-6.68116723419241E-5</v>
      </c>
      <c r="EB203" s="8">
        <f t="shared" si="253"/>
        <v>-3.0028598674292084E-5</v>
      </c>
      <c r="EC203" s="8"/>
      <c r="ED203" s="32" t="s">
        <v>1</v>
      </c>
      <c r="EE203" s="32" t="s">
        <v>1</v>
      </c>
      <c r="EF203" s="32" t="e">
        <v>#VALUE!</v>
      </c>
      <c r="EG203" s="8" t="e">
        <f t="shared" si="217"/>
        <v>#VALUE!</v>
      </c>
      <c r="EH203" s="8" t="e">
        <f t="shared" si="254"/>
        <v>#VALUE!</v>
      </c>
      <c r="EI203" s="8" t="e">
        <f t="shared" si="255"/>
        <v>#VALUE!</v>
      </c>
      <c r="EJ203" s="8"/>
      <c r="EK203" s="32">
        <v>1483.84</v>
      </c>
      <c r="EL203" s="32">
        <v>38.288699999999999</v>
      </c>
      <c r="EM203" s="32">
        <v>119.5314</v>
      </c>
      <c r="EN203" s="8">
        <f t="shared" si="218"/>
        <v>3.1218453486276632</v>
      </c>
      <c r="EO203" s="8">
        <f t="shared" si="256"/>
        <v>-2.2423450385380112E-4</v>
      </c>
      <c r="EP203" s="8">
        <f t="shared" si="257"/>
        <v>-6.9826225493230254E-5</v>
      </c>
      <c r="EQ203" s="8"/>
      <c r="ER203" s="33">
        <v>3839.41</v>
      </c>
      <c r="ES203" s="33">
        <v>50.760000000000005</v>
      </c>
      <c r="ET203" s="33">
        <v>60.601140000000001</v>
      </c>
      <c r="EU203" s="1">
        <f t="shared" si="219"/>
        <v>1.1938758865248227</v>
      </c>
      <c r="EV203" s="1">
        <f t="shared" si="258"/>
        <v>5.5108706524838154E-5</v>
      </c>
      <c r="EW203" s="1">
        <f t="shared" si="259"/>
        <v>4.625519287332347E-5</v>
      </c>
      <c r="EX203" s="29"/>
      <c r="EY203" s="29"/>
      <c r="EZ203" s="29"/>
      <c r="FA203" s="29"/>
      <c r="FB203" s="29"/>
      <c r="FC203" s="29"/>
      <c r="FD203" s="29"/>
      <c r="FE203" s="29"/>
      <c r="FF203" s="29"/>
      <c r="FG203" s="29"/>
      <c r="FH203" s="29"/>
      <c r="FI203" s="29"/>
      <c r="FJ203" s="29"/>
      <c r="FK203" s="29"/>
      <c r="FL203" s="29"/>
      <c r="FM203" s="29"/>
      <c r="FN203" s="29"/>
      <c r="FO203" s="29"/>
      <c r="FP203" s="29"/>
      <c r="FQ203" s="29"/>
      <c r="FR203" s="29"/>
      <c r="FS203" s="29"/>
      <c r="FT203" s="29"/>
      <c r="FU203" s="29"/>
      <c r="FV203" s="29"/>
      <c r="FW203" s="29"/>
      <c r="FX203" s="29"/>
      <c r="FY203" s="29"/>
      <c r="FZ203" s="29"/>
      <c r="GA203" s="29"/>
      <c r="GB203" s="29"/>
      <c r="GC203" s="29"/>
      <c r="GD203" s="29"/>
      <c r="GE203" s="29"/>
      <c r="GF203" s="29"/>
      <c r="GG203" s="29"/>
      <c r="GH203" s="29"/>
      <c r="GI203" s="29"/>
      <c r="GJ203" s="29"/>
      <c r="GK203" s="29"/>
      <c r="GL203" s="29"/>
      <c r="GM203" s="29"/>
      <c r="GN203" s="29"/>
      <c r="GO203" s="29"/>
      <c r="GP203" s="29"/>
      <c r="GQ203" s="29"/>
      <c r="GR203" s="29"/>
      <c r="GS203" s="29"/>
      <c r="GT203" s="29"/>
      <c r="GU203" s="29"/>
      <c r="GV203" s="29"/>
      <c r="GW203" s="29"/>
      <c r="GX203" s="29"/>
      <c r="GY203" s="29"/>
      <c r="GZ203" s="29"/>
      <c r="HA203" s="29"/>
      <c r="HB203" s="29"/>
      <c r="HC203" s="29"/>
      <c r="HD203" s="29"/>
      <c r="HE203" s="29"/>
      <c r="HF203" s="29"/>
      <c r="HG203" s="29"/>
      <c r="HH203" s="29"/>
      <c r="HI203" s="29"/>
      <c r="HJ203" s="29"/>
      <c r="HK203" s="29"/>
      <c r="HL203" s="29"/>
      <c r="HM203" s="29"/>
      <c r="HN203" s="29"/>
      <c r="HO203" s="29"/>
      <c r="HP203" s="29"/>
      <c r="HQ203" s="29"/>
      <c r="HR203" s="29"/>
      <c r="HS203" s="29"/>
      <c r="HT203" s="29"/>
      <c r="HU203" s="29"/>
      <c r="HV203" s="29"/>
      <c r="HW203" s="29"/>
      <c r="HX203" s="29"/>
      <c r="HY203" s="29"/>
      <c r="HZ203" s="29"/>
      <c r="IA203" s="29"/>
      <c r="IB203" s="29"/>
      <c r="IC203" s="29"/>
      <c r="ID203" s="29"/>
      <c r="IE203" s="29"/>
      <c r="IF203" s="29"/>
      <c r="IG203" s="29"/>
      <c r="IH203" s="29"/>
      <c r="II203" s="29"/>
      <c r="IJ203" s="29"/>
      <c r="IK203" s="29"/>
      <c r="IL203" s="29"/>
      <c r="IM203" s="29"/>
      <c r="IN203" s="29"/>
      <c r="IO203" s="29"/>
      <c r="IP203" s="29"/>
      <c r="IQ203" s="29"/>
      <c r="IR203" s="29"/>
      <c r="IS203" s="29"/>
      <c r="IT203" s="29"/>
    </row>
    <row r="204" spans="1:254" s="30" customFormat="1" ht="16.5" x14ac:dyDescent="0.3">
      <c r="A204" s="4">
        <v>39294</v>
      </c>
      <c r="B204" s="1">
        <v>38.760000000000005</v>
      </c>
      <c r="C204" s="8">
        <f t="shared" si="197"/>
        <v>10.246166150670794</v>
      </c>
      <c r="D204" s="1">
        <v>397.14140000000003</v>
      </c>
      <c r="E204" s="2">
        <f t="shared" si="195"/>
        <v>56.825277817372637</v>
      </c>
      <c r="F204" s="8">
        <f t="shared" si="220"/>
        <v>1.6174372429322079</v>
      </c>
      <c r="G204" s="26">
        <f t="shared" si="221"/>
        <v>1.6275147335423741</v>
      </c>
      <c r="H204" s="1">
        <v>7371.43</v>
      </c>
      <c r="I204" s="1"/>
      <c r="J204" s="1">
        <v>28.990000000000002</v>
      </c>
      <c r="K204" s="8">
        <f t="shared" si="198"/>
        <v>9.5668023456364253</v>
      </c>
      <c r="L204" s="1">
        <v>277.34159999999997</v>
      </c>
      <c r="M204" s="2">
        <f t="shared" si="222"/>
        <v>33.722702266046547</v>
      </c>
      <c r="N204" s="8">
        <f t="shared" si="223"/>
        <v>-6.4595528196100818E-5</v>
      </c>
      <c r="O204" s="26">
        <f t="shared" si="224"/>
        <v>-6.4065150970904483E-5</v>
      </c>
      <c r="P204" s="1">
        <v>34684.18</v>
      </c>
      <c r="Q204" s="1"/>
      <c r="R204" s="1">
        <v>4587.1400000000003</v>
      </c>
      <c r="S204" s="1">
        <v>26.055</v>
      </c>
      <c r="T204" s="1">
        <v>120.56040000000002</v>
      </c>
      <c r="U204" s="2">
        <f t="shared" si="196"/>
        <v>4.6271502590673581</v>
      </c>
      <c r="V204" s="2">
        <f t="shared" si="225"/>
        <v>0.89437872221610581</v>
      </c>
      <c r="W204" s="2">
        <f t="shared" si="199"/>
        <v>0.19307400114702389</v>
      </c>
      <c r="X204" s="1"/>
      <c r="Y204" s="31">
        <v>65.62</v>
      </c>
      <c r="Z204" s="1">
        <v>106.0279</v>
      </c>
      <c r="AA204" s="2">
        <f t="shared" si="200"/>
        <v>1.6157863456263333</v>
      </c>
      <c r="AB204" s="2">
        <f t="shared" si="226"/>
        <v>-1.3901828349187397</v>
      </c>
      <c r="AC204" s="2">
        <f t="shared" si="227"/>
        <v>-0.86197003855049759</v>
      </c>
      <c r="AD204" s="1">
        <v>9788.380000000001</v>
      </c>
      <c r="AE204" s="1"/>
      <c r="AF204" s="32">
        <v>2265.75</v>
      </c>
      <c r="AG204" s="32">
        <v>1455.27</v>
      </c>
      <c r="AH204" s="32">
        <v>12945.9</v>
      </c>
      <c r="AI204" s="32"/>
      <c r="AJ204" s="32">
        <v>5766.7300000000005</v>
      </c>
      <c r="AK204" s="32">
        <v>46.03</v>
      </c>
      <c r="AL204" s="32">
        <v>120.54740000000001</v>
      </c>
      <c r="AM204" s="7">
        <f t="shared" si="201"/>
        <v>2.618887681946557</v>
      </c>
      <c r="AN204" s="7">
        <f t="shared" si="228"/>
        <v>1.818782483314168E-4</v>
      </c>
      <c r="AO204" s="7">
        <f t="shared" si="229"/>
        <v>7.0528910835143677E-5</v>
      </c>
      <c r="AP204" s="7"/>
      <c r="AQ204" s="32">
        <v>16906.420000000002</v>
      </c>
      <c r="AR204" s="32">
        <v>85.13000000000001</v>
      </c>
      <c r="AS204" s="32">
        <v>472.15310000000005</v>
      </c>
      <c r="AT204" s="32">
        <f t="shared" si="202"/>
        <v>5.5462598378949846</v>
      </c>
      <c r="AU204" s="32">
        <f t="shared" si="230"/>
        <v>-41.09752559300464</v>
      </c>
      <c r="AV204" s="32">
        <f t="shared" si="231"/>
        <v>-7.4070861945637008</v>
      </c>
      <c r="AW204" s="32"/>
      <c r="AX204" s="32">
        <v>4017.1</v>
      </c>
      <c r="AY204" s="32">
        <v>18.822800000000001</v>
      </c>
      <c r="AZ204" s="32">
        <v>114.58390000000001</v>
      </c>
      <c r="BA204" s="8">
        <f t="shared" si="203"/>
        <v>6.0875055783411609</v>
      </c>
      <c r="BB204" s="8">
        <f t="shared" si="232"/>
        <v>3.6188755066625515</v>
      </c>
      <c r="BC204" s="8">
        <f t="shared" si="233"/>
        <v>0.61884909689520207</v>
      </c>
      <c r="BD204" s="8"/>
      <c r="BE204" s="32">
        <v>85655</v>
      </c>
      <c r="BF204" s="32">
        <v>45.95</v>
      </c>
      <c r="BG204" s="32">
        <v>188.79830000000001</v>
      </c>
      <c r="BH204" s="8">
        <f t="shared" si="204"/>
        <v>4.1087769314472249</v>
      </c>
      <c r="BI204" s="8">
        <f t="shared" si="234"/>
        <v>6.3530373810234393E-4</v>
      </c>
      <c r="BJ204" s="8">
        <f t="shared" si="235"/>
        <v>1.5107046350948394E-4</v>
      </c>
      <c r="BK204" s="8"/>
      <c r="BL204" s="32">
        <v>8641.32</v>
      </c>
      <c r="BM204" s="32">
        <v>85.26</v>
      </c>
      <c r="BN204" s="32">
        <v>181.74950000000001</v>
      </c>
      <c r="BO204" s="8">
        <f t="shared" si="205"/>
        <v>2.131708890452733</v>
      </c>
      <c r="BP204" s="8">
        <f t="shared" si="236"/>
        <v>-3.1793397985086926</v>
      </c>
      <c r="BQ204" s="8">
        <f t="shared" si="237"/>
        <v>-1.4943202279202028</v>
      </c>
      <c r="BR204" s="8"/>
      <c r="BS204" s="32">
        <v>61576.83</v>
      </c>
      <c r="BT204" s="32">
        <v>23.62</v>
      </c>
      <c r="BU204" s="32">
        <v>137.94070000000002</v>
      </c>
      <c r="BV204" s="8">
        <f t="shared" si="206"/>
        <v>5.8399957662997464</v>
      </c>
      <c r="BW204" s="8">
        <f t="shared" si="238"/>
        <v>4.1375689203608825</v>
      </c>
      <c r="BX204" s="8">
        <f t="shared" si="239"/>
        <v>0.70851890403922846</v>
      </c>
      <c r="BY204" s="8"/>
      <c r="BZ204" s="32">
        <v>4667.1500000000005</v>
      </c>
      <c r="CA204" s="32">
        <v>61.86</v>
      </c>
      <c r="CB204" s="32">
        <v>193.04949999999999</v>
      </c>
      <c r="CC204" s="8">
        <f t="shared" si="207"/>
        <v>3.1207484642741674</v>
      </c>
      <c r="CD204" s="8">
        <f t="shared" si="240"/>
        <v>-5.433599952903525</v>
      </c>
      <c r="CE204" s="8">
        <f t="shared" si="241"/>
        <v>-1.7427773328975205</v>
      </c>
      <c r="CF204" s="8"/>
      <c r="CG204" s="32">
        <v>2235.84</v>
      </c>
      <c r="CH204" s="32">
        <v>39.160000000000004</v>
      </c>
      <c r="CI204" s="8">
        <f t="shared" si="208"/>
        <v>6.0989657814096008</v>
      </c>
      <c r="CJ204" s="32">
        <v>238.8355</v>
      </c>
      <c r="CK204" s="8">
        <f t="shared" si="209"/>
        <v>2.6855116020158643</v>
      </c>
      <c r="CL204" s="26">
        <f t="shared" si="210"/>
        <v>2.6076031325301319</v>
      </c>
      <c r="CM204" s="26"/>
      <c r="CN204" s="32">
        <v>4394.71</v>
      </c>
      <c r="CO204" s="32">
        <v>60.5</v>
      </c>
      <c r="CP204" s="32">
        <v>175.11760000000001</v>
      </c>
      <c r="CQ204" s="8">
        <f t="shared" si="211"/>
        <v>2.8945057851239673</v>
      </c>
      <c r="CR204" s="8">
        <f t="shared" si="242"/>
        <v>-0.36224976908787887</v>
      </c>
      <c r="CS204" s="8">
        <f t="shared" si="243"/>
        <v>-0.12395874715999122</v>
      </c>
      <c r="CT204" s="8"/>
      <c r="CU204" s="32">
        <v>30214.38</v>
      </c>
      <c r="CV204" s="32">
        <v>19.12</v>
      </c>
      <c r="CW204" s="32">
        <v>97.761130000000009</v>
      </c>
      <c r="CX204" s="8">
        <f t="shared" si="212"/>
        <v>5.1130298117154815</v>
      </c>
      <c r="CY204" s="8">
        <f t="shared" si="244"/>
        <v>8.8586600624272657E-5</v>
      </c>
      <c r="CZ204" s="8">
        <f t="shared" si="245"/>
        <v>1.7062404874312875E-5</v>
      </c>
      <c r="DA204" s="8"/>
      <c r="DB204" s="32">
        <v>6365.5</v>
      </c>
      <c r="DC204" s="32">
        <v>23.51</v>
      </c>
      <c r="DD204" s="32">
        <v>164.9992</v>
      </c>
      <c r="DE204" s="8">
        <f t="shared" si="213"/>
        <v>7.0182560612505309</v>
      </c>
      <c r="DF204" s="8">
        <f t="shared" si="246"/>
        <v>5.0423509165909767E-5</v>
      </c>
      <c r="DG204" s="8">
        <f t="shared" si="247"/>
        <v>6.8830660708840696E-6</v>
      </c>
      <c r="DH204" s="8"/>
      <c r="DI204" s="32">
        <v>4060.06</v>
      </c>
      <c r="DJ204" s="32">
        <v>47.42</v>
      </c>
      <c r="DK204" s="32">
        <v>210.41930000000002</v>
      </c>
      <c r="DL204" s="8">
        <f t="shared" si="214"/>
        <v>4.4373534373681993</v>
      </c>
      <c r="DM204" s="8">
        <f t="shared" si="248"/>
        <v>-8.9123624566221443E-2</v>
      </c>
      <c r="DN204" s="8">
        <f t="shared" si="249"/>
        <v>-1.9777357332783296E-2</v>
      </c>
      <c r="DO204" s="8"/>
      <c r="DP204" s="32">
        <v>37418.700000000004</v>
      </c>
      <c r="DQ204" s="32">
        <v>28.91</v>
      </c>
      <c r="DR204" s="32">
        <v>175.5198</v>
      </c>
      <c r="DS204" s="8">
        <f t="shared" si="215"/>
        <v>6.071248702870979</v>
      </c>
      <c r="DT204" s="8">
        <f t="shared" si="250"/>
        <v>-1.4616313760692693E-4</v>
      </c>
      <c r="DU204" s="8">
        <f t="shared" si="251"/>
        <v>-2.4524236968304081E-5</v>
      </c>
      <c r="DV204" s="8"/>
      <c r="DW204" s="32">
        <v>5135</v>
      </c>
      <c r="DX204" s="32">
        <v>49.650000000000006</v>
      </c>
      <c r="DY204" s="32">
        <v>107.69390000000001</v>
      </c>
      <c r="DZ204" s="8">
        <f t="shared" si="216"/>
        <v>2.1690614300100703</v>
      </c>
      <c r="EA204" s="8">
        <f t="shared" si="252"/>
        <v>0.19302074766738031</v>
      </c>
      <c r="EB204" s="8">
        <f t="shared" si="253"/>
        <v>8.8890662650597863E-2</v>
      </c>
      <c r="EC204" s="8"/>
      <c r="ED204" s="32" t="s">
        <v>1</v>
      </c>
      <c r="EE204" s="32" t="s">
        <v>1</v>
      </c>
      <c r="EF204" s="32" t="e">
        <v>#VALUE!</v>
      </c>
      <c r="EG204" s="8" t="e">
        <f t="shared" si="217"/>
        <v>#VALUE!</v>
      </c>
      <c r="EH204" s="8" t="e">
        <f t="shared" si="254"/>
        <v>#VALUE!</v>
      </c>
      <c r="EI204" s="8" t="e">
        <f t="shared" si="255"/>
        <v>#VALUE!</v>
      </c>
      <c r="EJ204" s="8"/>
      <c r="EK204" s="32">
        <v>1551.07</v>
      </c>
      <c r="EL204" s="32">
        <v>39.6372</v>
      </c>
      <c r="EM204" s="32">
        <v>123.70610000000001</v>
      </c>
      <c r="EN204" s="8">
        <f t="shared" si="218"/>
        <v>3.1209596036046947</v>
      </c>
      <c r="EO204" s="8">
        <f t="shared" si="256"/>
        <v>-0.10772320251214465</v>
      </c>
      <c r="EP204" s="8">
        <f t="shared" si="257"/>
        <v>-3.5108452624406539E-2</v>
      </c>
      <c r="EQ204" s="8"/>
      <c r="ER204" s="33">
        <v>3620.82</v>
      </c>
      <c r="ES204" s="33">
        <v>47.870000000000005</v>
      </c>
      <c r="ET204" s="33">
        <v>57.050110000000004</v>
      </c>
      <c r="EU204" s="1">
        <f t="shared" si="219"/>
        <v>1.1917716732818049</v>
      </c>
      <c r="EV204" s="1">
        <f t="shared" si="258"/>
        <v>-0.12378165915379863</v>
      </c>
      <c r="EW204" s="1">
        <f t="shared" si="259"/>
        <v>-0.10072868794325629</v>
      </c>
      <c r="EX204" s="29"/>
      <c r="EY204" s="29"/>
      <c r="EZ204" s="29"/>
      <c r="FA204" s="29"/>
      <c r="FB204" s="29"/>
      <c r="FC204" s="29"/>
      <c r="FD204" s="29"/>
      <c r="FE204" s="29"/>
      <c r="FF204" s="29"/>
      <c r="FG204" s="29"/>
      <c r="FH204" s="29"/>
      <c r="FI204" s="29"/>
      <c r="FJ204" s="29"/>
      <c r="FK204" s="29"/>
      <c r="FL204" s="29"/>
      <c r="FM204" s="29"/>
      <c r="FN204" s="29"/>
      <c r="FO204" s="29"/>
      <c r="FP204" s="29"/>
      <c r="FQ204" s="29"/>
      <c r="FR204" s="29"/>
      <c r="FS204" s="29"/>
      <c r="FT204" s="29"/>
      <c r="FU204" s="29"/>
      <c r="FV204" s="29"/>
      <c r="FW204" s="29"/>
      <c r="FX204" s="29"/>
      <c r="FY204" s="29"/>
      <c r="FZ204" s="29"/>
      <c r="GA204" s="29"/>
      <c r="GB204" s="29"/>
      <c r="GC204" s="29"/>
      <c r="GD204" s="29"/>
      <c r="GE204" s="29"/>
      <c r="GF204" s="29"/>
      <c r="GG204" s="29"/>
      <c r="GH204" s="29"/>
      <c r="GI204" s="29"/>
      <c r="GJ204" s="29"/>
      <c r="GK204" s="29"/>
      <c r="GL204" s="29"/>
      <c r="GM204" s="29"/>
      <c r="GN204" s="29"/>
      <c r="GO204" s="29"/>
      <c r="GP204" s="29"/>
      <c r="GQ204" s="29"/>
      <c r="GR204" s="29"/>
      <c r="GS204" s="29"/>
      <c r="GT204" s="29"/>
      <c r="GU204" s="29"/>
      <c r="GV204" s="29"/>
      <c r="GW204" s="29"/>
      <c r="GX204" s="29"/>
      <c r="GY204" s="29"/>
      <c r="GZ204" s="29"/>
      <c r="HA204" s="29"/>
      <c r="HB204" s="29"/>
      <c r="HC204" s="29"/>
      <c r="HD204" s="29"/>
      <c r="HE204" s="29"/>
      <c r="HF204" s="29"/>
      <c r="HG204" s="29"/>
      <c r="HH204" s="29"/>
      <c r="HI204" s="29"/>
      <c r="HJ204" s="29"/>
      <c r="HK204" s="29"/>
      <c r="HL204" s="29"/>
      <c r="HM204" s="29"/>
      <c r="HN204" s="29"/>
      <c r="HO204" s="29"/>
      <c r="HP204" s="29"/>
      <c r="HQ204" s="29"/>
      <c r="HR204" s="29"/>
      <c r="HS204" s="29"/>
      <c r="HT204" s="29"/>
      <c r="HU204" s="29"/>
      <c r="HV204" s="29"/>
      <c r="HW204" s="29"/>
      <c r="HX204" s="29"/>
      <c r="HY204" s="29"/>
      <c r="HZ204" s="29"/>
      <c r="IA204" s="29"/>
      <c r="IB204" s="29"/>
      <c r="IC204" s="29"/>
      <c r="ID204" s="29"/>
      <c r="IE204" s="29"/>
      <c r="IF204" s="29"/>
      <c r="IG204" s="29"/>
      <c r="IH204" s="29"/>
      <c r="II204" s="29"/>
      <c r="IJ204" s="29"/>
      <c r="IK204" s="29"/>
      <c r="IL204" s="29"/>
      <c r="IM204" s="29"/>
      <c r="IN204" s="29"/>
      <c r="IO204" s="29"/>
      <c r="IP204" s="29"/>
      <c r="IQ204" s="29"/>
      <c r="IR204" s="29"/>
      <c r="IS204" s="29"/>
      <c r="IT204" s="29"/>
    </row>
    <row r="205" spans="1:254" s="30" customFormat="1" ht="16.5" x14ac:dyDescent="0.3">
      <c r="A205" s="4">
        <v>39325</v>
      </c>
      <c r="B205" s="1">
        <v>38.870000000000005</v>
      </c>
      <c r="C205" s="8">
        <f t="shared" si="197"/>
        <v>10.246166709544635</v>
      </c>
      <c r="D205" s="1">
        <v>398.26850000000002</v>
      </c>
      <c r="E205" s="2">
        <f t="shared" si="195"/>
        <v>56.986547043552562</v>
      </c>
      <c r="F205" s="8">
        <f t="shared" si="220"/>
        <v>-2.1692688155008358E-5</v>
      </c>
      <c r="G205" s="26">
        <f t="shared" si="221"/>
        <v>-2.1723426242736821E-5</v>
      </c>
      <c r="H205" s="1">
        <v>7392.35</v>
      </c>
      <c r="I205" s="1"/>
      <c r="J205" s="1">
        <v>28.73</v>
      </c>
      <c r="K205" s="8">
        <f t="shared" si="198"/>
        <v>9.375489035851027</v>
      </c>
      <c r="L205" s="1">
        <v>269.3578</v>
      </c>
      <c r="M205" s="2">
        <f t="shared" si="222"/>
        <v>33.53848455069771</v>
      </c>
      <c r="N205" s="8">
        <f t="shared" si="223"/>
        <v>5.5213021204065944</v>
      </c>
      <c r="O205" s="26">
        <f t="shared" si="224"/>
        <v>5.4964313901344966</v>
      </c>
      <c r="P205" s="1">
        <v>34494.71</v>
      </c>
      <c r="Q205" s="1"/>
      <c r="R205" s="1">
        <v>4734.1400000000003</v>
      </c>
      <c r="S205" s="1">
        <v>26.89</v>
      </c>
      <c r="T205" s="1">
        <v>124.42410000000001</v>
      </c>
      <c r="U205" s="2">
        <f t="shared" si="196"/>
        <v>4.6271513573819263</v>
      </c>
      <c r="V205" s="2">
        <f t="shared" si="225"/>
        <v>1.3453502266439044E-4</v>
      </c>
      <c r="W205" s="2">
        <f t="shared" si="199"/>
        <v>2.9533678758575377E-5</v>
      </c>
      <c r="X205" s="1"/>
      <c r="Y205" s="31">
        <v>68.03</v>
      </c>
      <c r="Z205" s="1">
        <v>109.92190000000001</v>
      </c>
      <c r="AA205" s="2">
        <f t="shared" si="200"/>
        <v>1.6157856827870059</v>
      </c>
      <c r="AB205" s="2">
        <f t="shared" si="226"/>
        <v>-7.1570010094835809E-5</v>
      </c>
      <c r="AC205" s="2">
        <f t="shared" si="227"/>
        <v>-4.5092959461090487E-5</v>
      </c>
      <c r="AD205" s="1">
        <v>10147.880000000001</v>
      </c>
      <c r="AE205" s="1"/>
      <c r="AF205" s="32">
        <v>2299.71</v>
      </c>
      <c r="AG205" s="32">
        <v>1473.99</v>
      </c>
      <c r="AH205" s="32">
        <v>13092.2</v>
      </c>
      <c r="AI205" s="32"/>
      <c r="AJ205" s="32">
        <v>6182.67</v>
      </c>
      <c r="AK205" s="32">
        <v>49.35</v>
      </c>
      <c r="AL205" s="32">
        <v>127.2272</v>
      </c>
      <c r="AM205" s="7">
        <f t="shared" si="201"/>
        <v>2.5780587639311041</v>
      </c>
      <c r="AN205" s="7">
        <f t="shared" si="228"/>
        <v>-5.0581844148558126</v>
      </c>
      <c r="AO205" s="7">
        <f t="shared" si="229"/>
        <v>-2.0149071040625959</v>
      </c>
      <c r="AP205" s="7"/>
      <c r="AQ205" s="32">
        <v>17096.86</v>
      </c>
      <c r="AR205" s="32">
        <v>85.73</v>
      </c>
      <c r="AS205" s="32">
        <v>475.48090000000002</v>
      </c>
      <c r="AT205" s="32">
        <f t="shared" si="202"/>
        <v>5.5462603522687504</v>
      </c>
      <c r="AU205" s="32">
        <f t="shared" si="230"/>
        <v>2.4371903459152744E-4</v>
      </c>
      <c r="AV205" s="32">
        <f t="shared" si="231"/>
        <v>4.4097262998477049E-5</v>
      </c>
      <c r="AW205" s="32"/>
      <c r="AX205" s="32">
        <v>4221.9800000000005</v>
      </c>
      <c r="AY205" s="32">
        <v>19.782900000000001</v>
      </c>
      <c r="AZ205" s="32">
        <v>120.4278</v>
      </c>
      <c r="BA205" s="8">
        <f t="shared" si="203"/>
        <v>6.0874694812186281</v>
      </c>
      <c r="BB205" s="8">
        <f t="shared" si="232"/>
        <v>-4.2416230657743338E-3</v>
      </c>
      <c r="BC205" s="8">
        <f t="shared" si="233"/>
        <v>-7.1410576535768655E-4</v>
      </c>
      <c r="BD205" s="8"/>
      <c r="BE205" s="32">
        <v>81743.69</v>
      </c>
      <c r="BF205" s="32">
        <v>43.63</v>
      </c>
      <c r="BG205" s="32">
        <v>177.4966</v>
      </c>
      <c r="BH205" s="8">
        <f t="shared" si="204"/>
        <v>4.0682236992894794</v>
      </c>
      <c r="BI205" s="8">
        <f t="shared" si="234"/>
        <v>-7.4272210589490921</v>
      </c>
      <c r="BJ205" s="8">
        <f t="shared" si="235"/>
        <v>-1.7693375190424465</v>
      </c>
      <c r="BK205" s="8"/>
      <c r="BL205" s="32">
        <v>8958.59</v>
      </c>
      <c r="BM205" s="32">
        <v>87.76</v>
      </c>
      <c r="BN205" s="32">
        <v>187.07880000000003</v>
      </c>
      <c r="BO205" s="8">
        <f t="shared" si="205"/>
        <v>2.1317092069279857</v>
      </c>
      <c r="BP205" s="8">
        <f t="shared" si="236"/>
        <v>5.8362514717312685E-5</v>
      </c>
      <c r="BQ205" s="8">
        <f t="shared" si="237"/>
        <v>2.7773868194636009E-5</v>
      </c>
      <c r="BR205" s="8"/>
      <c r="BS205" s="32">
        <v>67445.5</v>
      </c>
      <c r="BT205" s="32">
        <v>25.75</v>
      </c>
      <c r="BU205" s="32">
        <v>150.37989999999999</v>
      </c>
      <c r="BV205" s="8">
        <f t="shared" si="206"/>
        <v>5.839996116504854</v>
      </c>
      <c r="BW205" s="8">
        <f t="shared" si="238"/>
        <v>5.0485673370248031E-5</v>
      </c>
      <c r="BX205" s="8">
        <f t="shared" si="239"/>
        <v>9.0177815081915469E-6</v>
      </c>
      <c r="BY205" s="8"/>
      <c r="BZ205" s="32">
        <v>4927.4400000000005</v>
      </c>
      <c r="CA205" s="32">
        <v>65.31</v>
      </c>
      <c r="CB205" s="32">
        <v>203.81610000000001</v>
      </c>
      <c r="CC205" s="8">
        <f t="shared" si="207"/>
        <v>3.120748736793753</v>
      </c>
      <c r="CD205" s="8">
        <f t="shared" si="240"/>
        <v>5.4076824418427801E-5</v>
      </c>
      <c r="CE205" s="8">
        <f t="shared" si="241"/>
        <v>1.7798254116740964E-5</v>
      </c>
      <c r="CF205" s="8"/>
      <c r="CG205" s="32">
        <v>2276.38</v>
      </c>
      <c r="CH205" s="32">
        <v>39.870000000000005</v>
      </c>
      <c r="CI205" s="8">
        <f t="shared" si="208"/>
        <v>6.0989691497366429</v>
      </c>
      <c r="CJ205" s="32">
        <v>243.16589999999999</v>
      </c>
      <c r="CK205" s="8">
        <f t="shared" si="209"/>
        <v>-1.3309944307153377E-4</v>
      </c>
      <c r="CL205" s="26">
        <f t="shared" si="210"/>
        <v>-1.3429519918073396E-4</v>
      </c>
      <c r="CM205" s="26"/>
      <c r="CN205" s="32">
        <v>4518.5200000000004</v>
      </c>
      <c r="CO205" s="32">
        <v>61.790000000000006</v>
      </c>
      <c r="CP205" s="32">
        <v>178.85160000000002</v>
      </c>
      <c r="CQ205" s="8">
        <f t="shared" si="211"/>
        <v>2.894507201812591</v>
      </c>
      <c r="CR205" s="8">
        <f t="shared" si="242"/>
        <v>2.5073206939813783E-4</v>
      </c>
      <c r="CS205" s="8">
        <f t="shared" si="243"/>
        <v>8.7537190079700622E-5</v>
      </c>
      <c r="CT205" s="8"/>
      <c r="CU205" s="32">
        <v>32047.48</v>
      </c>
      <c r="CV205" s="32">
        <v>20.28</v>
      </c>
      <c r="CW205" s="32">
        <v>103.6923</v>
      </c>
      <c r="CX205" s="8">
        <f t="shared" si="212"/>
        <v>5.1130325443786981</v>
      </c>
      <c r="CY205" s="8">
        <f t="shared" si="244"/>
        <v>2.7525218900925424E-4</v>
      </c>
      <c r="CZ205" s="8">
        <f t="shared" si="245"/>
        <v>5.5418410034313581E-5</v>
      </c>
      <c r="DA205" s="8"/>
      <c r="DB205" s="32">
        <v>6804.8600000000006</v>
      </c>
      <c r="DC205" s="32">
        <v>24.84</v>
      </c>
      <c r="DD205" s="32">
        <v>172.06930000000003</v>
      </c>
      <c r="DE205" s="8">
        <f t="shared" si="213"/>
        <v>6.9271054750402588</v>
      </c>
      <c r="DF205" s="8">
        <f t="shared" si="246"/>
        <v>-15.361995684008564</v>
      </c>
      <c r="DG205" s="8">
        <f t="shared" si="247"/>
        <v>-2.2641805614631529</v>
      </c>
      <c r="DH205" s="8"/>
      <c r="DI205" s="32">
        <v>4339.17</v>
      </c>
      <c r="DJ205" s="32">
        <v>50.68</v>
      </c>
      <c r="DK205" s="32">
        <v>224.88489999999999</v>
      </c>
      <c r="DL205" s="8">
        <f t="shared" si="214"/>
        <v>4.4373500394632988</v>
      </c>
      <c r="DM205" s="8">
        <f t="shared" si="248"/>
        <v>-7.3956113720705932E-4</v>
      </c>
      <c r="DN205" s="8">
        <f t="shared" si="249"/>
        <v>-1.7220582036436838E-4</v>
      </c>
      <c r="DO205" s="8"/>
      <c r="DP205" s="32">
        <v>41314.61</v>
      </c>
      <c r="DQ205" s="32">
        <v>31.92</v>
      </c>
      <c r="DR205" s="32">
        <v>193.79430000000002</v>
      </c>
      <c r="DS205" s="8">
        <f t="shared" si="215"/>
        <v>6.07125</v>
      </c>
      <c r="DT205" s="8">
        <f t="shared" si="250"/>
        <v>2.3952401850253955E-4</v>
      </c>
      <c r="DU205" s="8">
        <f t="shared" si="251"/>
        <v>4.1404358373853256E-5</v>
      </c>
      <c r="DV205" s="8"/>
      <c r="DW205" s="32">
        <v>5188.79</v>
      </c>
      <c r="DX205" s="32">
        <v>50.17</v>
      </c>
      <c r="DY205" s="32">
        <v>108.82190000000001</v>
      </c>
      <c r="DZ205" s="8">
        <f t="shared" si="216"/>
        <v>2.1690631851704207</v>
      </c>
      <c r="EA205" s="8">
        <f t="shared" si="252"/>
        <v>1.9000997369668094E-4</v>
      </c>
      <c r="EB205" s="8">
        <f t="shared" si="253"/>
        <v>8.8056394783819769E-5</v>
      </c>
      <c r="EC205" s="8"/>
      <c r="ED205" s="32" t="s">
        <v>1</v>
      </c>
      <c r="EE205" s="32" t="s">
        <v>1</v>
      </c>
      <c r="EF205" s="32" t="e">
        <v>#VALUE!</v>
      </c>
      <c r="EG205" s="8" t="e">
        <f t="shared" si="217"/>
        <v>#VALUE!</v>
      </c>
      <c r="EH205" s="8" t="e">
        <f t="shared" si="254"/>
        <v>#VALUE!</v>
      </c>
      <c r="EI205" s="8" t="e">
        <f t="shared" si="255"/>
        <v>#VALUE!</v>
      </c>
      <c r="EJ205" s="8"/>
      <c r="EK205" s="32">
        <v>1524.14</v>
      </c>
      <c r="EL205" s="32">
        <v>38.949000000000005</v>
      </c>
      <c r="EM205" s="32">
        <v>121.5583</v>
      </c>
      <c r="EN205" s="8">
        <f t="shared" si="218"/>
        <v>3.1209607435364193</v>
      </c>
      <c r="EO205" s="8">
        <f t="shared" si="256"/>
        <v>1.3979233523377888E-4</v>
      </c>
      <c r="EP205" s="8">
        <f t="shared" si="257"/>
        <v>4.439920072840664E-5</v>
      </c>
      <c r="EQ205" s="8"/>
      <c r="ER205" s="33">
        <v>3725.2000000000003</v>
      </c>
      <c r="ES205" s="33">
        <v>49.25</v>
      </c>
      <c r="ET205" s="33">
        <v>58.69473</v>
      </c>
      <c r="EU205" s="1">
        <f t="shared" si="219"/>
        <v>1.1917711675126903</v>
      </c>
      <c r="EV205" s="1">
        <f t="shared" si="258"/>
        <v>-2.9270082622541678E-5</v>
      </c>
      <c r="EW205" s="1">
        <f t="shared" si="259"/>
        <v>-2.4909128890193699E-5</v>
      </c>
      <c r="EX205" s="29"/>
      <c r="EY205" s="29"/>
      <c r="EZ205" s="29"/>
      <c r="FA205" s="29"/>
      <c r="FB205" s="29"/>
      <c r="FC205" s="29"/>
      <c r="FD205" s="29"/>
      <c r="FE205" s="29"/>
      <c r="FF205" s="29"/>
      <c r="FG205" s="29"/>
      <c r="FH205" s="29"/>
      <c r="FI205" s="29"/>
      <c r="FJ205" s="29"/>
      <c r="FK205" s="29"/>
      <c r="FL205" s="29"/>
      <c r="FM205" s="29"/>
      <c r="FN205" s="29"/>
      <c r="FO205" s="29"/>
      <c r="FP205" s="29"/>
      <c r="FQ205" s="29"/>
      <c r="FR205" s="29"/>
      <c r="FS205" s="29"/>
      <c r="FT205" s="29"/>
      <c r="FU205" s="29"/>
      <c r="FV205" s="29"/>
      <c r="FW205" s="29"/>
      <c r="FX205" s="29"/>
      <c r="FY205" s="29"/>
      <c r="FZ205" s="29"/>
      <c r="GA205" s="29"/>
      <c r="GB205" s="29"/>
      <c r="GC205" s="29"/>
      <c r="GD205" s="29"/>
      <c r="GE205" s="29"/>
      <c r="GF205" s="29"/>
      <c r="GG205" s="29"/>
      <c r="GH205" s="29"/>
      <c r="GI205" s="29"/>
      <c r="GJ205" s="29"/>
      <c r="GK205" s="29"/>
      <c r="GL205" s="29"/>
      <c r="GM205" s="29"/>
      <c r="GN205" s="29"/>
      <c r="GO205" s="29"/>
      <c r="GP205" s="29"/>
      <c r="GQ205" s="29"/>
      <c r="GR205" s="29"/>
      <c r="GS205" s="29"/>
      <c r="GT205" s="29"/>
      <c r="GU205" s="29"/>
      <c r="GV205" s="29"/>
      <c r="GW205" s="29"/>
      <c r="GX205" s="29"/>
      <c r="GY205" s="29"/>
      <c r="GZ205" s="29"/>
      <c r="HA205" s="29"/>
      <c r="HB205" s="29"/>
      <c r="HC205" s="29"/>
      <c r="HD205" s="29"/>
      <c r="HE205" s="29"/>
      <c r="HF205" s="29"/>
      <c r="HG205" s="29"/>
      <c r="HH205" s="29"/>
      <c r="HI205" s="29"/>
      <c r="HJ205" s="29"/>
      <c r="HK205" s="29"/>
      <c r="HL205" s="29"/>
      <c r="HM205" s="29"/>
      <c r="HN205" s="29"/>
      <c r="HO205" s="29"/>
      <c r="HP205" s="29"/>
      <c r="HQ205" s="29"/>
      <c r="HR205" s="29"/>
      <c r="HS205" s="29"/>
      <c r="HT205" s="29"/>
      <c r="HU205" s="29"/>
      <c r="HV205" s="29"/>
      <c r="HW205" s="29"/>
      <c r="HX205" s="29"/>
      <c r="HY205" s="29"/>
      <c r="HZ205" s="29"/>
      <c r="IA205" s="29"/>
      <c r="IB205" s="29"/>
      <c r="IC205" s="29"/>
      <c r="ID205" s="29"/>
      <c r="IE205" s="29"/>
      <c r="IF205" s="29"/>
      <c r="IG205" s="29"/>
      <c r="IH205" s="29"/>
      <c r="II205" s="29"/>
      <c r="IJ205" s="29"/>
      <c r="IK205" s="29"/>
      <c r="IL205" s="29"/>
      <c r="IM205" s="29"/>
      <c r="IN205" s="29"/>
      <c r="IO205" s="29"/>
      <c r="IP205" s="29"/>
      <c r="IQ205" s="29"/>
      <c r="IR205" s="29"/>
      <c r="IS205" s="29"/>
      <c r="IT205" s="29"/>
    </row>
    <row r="206" spans="1:254" s="30" customFormat="1" ht="16.5" x14ac:dyDescent="0.3">
      <c r="A206" s="4">
        <v>39353</v>
      </c>
      <c r="B206" s="1">
        <v>41.4</v>
      </c>
      <c r="C206" s="8">
        <f t="shared" si="197"/>
        <v>10.246166666666667</v>
      </c>
      <c r="D206" s="1">
        <v>424.19130000000001</v>
      </c>
      <c r="E206" s="2">
        <f t="shared" si="195"/>
        <v>61.107777493267967</v>
      </c>
      <c r="F206" s="8">
        <f t="shared" si="220"/>
        <v>1.7209072393775673E-6</v>
      </c>
      <c r="G206" s="26">
        <f t="shared" si="221"/>
        <v>1.7751478900152051E-6</v>
      </c>
      <c r="H206" s="1">
        <v>7926.96</v>
      </c>
      <c r="I206" s="1"/>
      <c r="J206" s="1">
        <v>29.46</v>
      </c>
      <c r="K206" s="8">
        <f t="shared" si="198"/>
        <v>9.3754854039375424</v>
      </c>
      <c r="L206" s="1">
        <v>276.20179999999999</v>
      </c>
      <c r="M206" s="2">
        <f t="shared" si="222"/>
        <v>34.390657986976784</v>
      </c>
      <c r="N206" s="8">
        <f t="shared" si="223"/>
        <v>1.0567052283517063E-4</v>
      </c>
      <c r="O206" s="26">
        <f t="shared" si="224"/>
        <v>1.0699617125897731E-4</v>
      </c>
      <c r="P206" s="1">
        <v>35371.18</v>
      </c>
      <c r="Q206" s="1"/>
      <c r="R206" s="1">
        <v>5089.7700000000004</v>
      </c>
      <c r="S206" s="1">
        <v>28.735000000000003</v>
      </c>
      <c r="T206" s="1">
        <v>132.96110000000002</v>
      </c>
      <c r="U206" s="2">
        <f t="shared" si="196"/>
        <v>4.6271480772576998</v>
      </c>
      <c r="V206" s="2">
        <f t="shared" si="225"/>
        <v>-4.2212771502572071E-4</v>
      </c>
      <c r="W206" s="2">
        <f t="shared" si="199"/>
        <v>-9.4254369654933612E-5</v>
      </c>
      <c r="X206" s="1"/>
      <c r="Y206" s="31">
        <v>73.260000000000005</v>
      </c>
      <c r="Z206" s="1">
        <v>118.3725</v>
      </c>
      <c r="AA206" s="2">
        <f t="shared" si="200"/>
        <v>1.6157862407862407</v>
      </c>
      <c r="AB206" s="2">
        <f t="shared" si="226"/>
        <v>6.3694050256633264E-5</v>
      </c>
      <c r="AC206" s="2">
        <f t="shared" si="227"/>
        <v>4.0879023947226756E-5</v>
      </c>
      <c r="AD206" s="1">
        <v>10988.34</v>
      </c>
      <c r="AE206" s="1"/>
      <c r="AF206" s="32">
        <v>2385.7200000000003</v>
      </c>
      <c r="AG206" s="32">
        <v>1526.75</v>
      </c>
      <c r="AH206" s="32">
        <v>13469.72</v>
      </c>
      <c r="AI206" s="32"/>
      <c r="AJ206" s="32">
        <v>6247.9800000000005</v>
      </c>
      <c r="AK206" s="32">
        <v>49.79</v>
      </c>
      <c r="AL206" s="32">
        <v>128.36160000000001</v>
      </c>
      <c r="AM206" s="7">
        <f t="shared" si="201"/>
        <v>2.5780598513757784</v>
      </c>
      <c r="AN206" s="7">
        <f t="shared" si="228"/>
        <v>1.3896933968639936E-4</v>
      </c>
      <c r="AO206" s="7">
        <f t="shared" si="229"/>
        <v>5.4143870334089073E-5</v>
      </c>
      <c r="AP206" s="7"/>
      <c r="AQ206" s="32">
        <v>18458.939999999999</v>
      </c>
      <c r="AR206" s="32">
        <v>92.56</v>
      </c>
      <c r="AS206" s="32">
        <v>513.36180000000002</v>
      </c>
      <c r="AT206" s="32">
        <f t="shared" si="202"/>
        <v>5.5462597234226445</v>
      </c>
      <c r="AU206" s="32">
        <f t="shared" si="230"/>
        <v>-3.1091494059885626E-4</v>
      </c>
      <c r="AV206" s="32">
        <f t="shared" si="231"/>
        <v>-5.8205995514981623E-5</v>
      </c>
      <c r="AW206" s="32"/>
      <c r="AX206" s="32">
        <v>4678.99</v>
      </c>
      <c r="AY206" s="32">
        <v>21.924300000000002</v>
      </c>
      <c r="AZ206" s="32">
        <v>133.46379999999999</v>
      </c>
      <c r="BA206" s="8">
        <f t="shared" si="203"/>
        <v>6.0874828386767188</v>
      </c>
      <c r="BB206" s="8">
        <f t="shared" si="232"/>
        <v>1.6956732032933849E-3</v>
      </c>
      <c r="BC206" s="8">
        <f t="shared" si="233"/>
        <v>2.9285291840075445E-4</v>
      </c>
      <c r="BD206" s="8"/>
      <c r="BE206" s="32">
        <v>81781.19</v>
      </c>
      <c r="BF206" s="32">
        <v>43.65</v>
      </c>
      <c r="BG206" s="32">
        <v>177.578</v>
      </c>
      <c r="BH206" s="8">
        <f t="shared" si="204"/>
        <v>4.0682245131729671</v>
      </c>
      <c r="BI206" s="8">
        <f t="shared" si="234"/>
        <v>1.4449467692365117E-4</v>
      </c>
      <c r="BJ206" s="8">
        <f t="shared" si="235"/>
        <v>3.552601421227819E-5</v>
      </c>
      <c r="BK206" s="8"/>
      <c r="BL206" s="32">
        <v>9552.69</v>
      </c>
      <c r="BM206" s="32">
        <v>93.58</v>
      </c>
      <c r="BN206" s="32">
        <v>199.48530000000002</v>
      </c>
      <c r="BO206" s="8">
        <f t="shared" si="205"/>
        <v>2.1317086984398377</v>
      </c>
      <c r="BP206" s="8">
        <f t="shared" si="236"/>
        <v>-9.8281631652361536E-5</v>
      </c>
      <c r="BQ206" s="8">
        <f t="shared" si="237"/>
        <v>-4.7584320869376029E-5</v>
      </c>
      <c r="BR206" s="8"/>
      <c r="BS206" s="32">
        <v>67733.63</v>
      </c>
      <c r="BT206" s="32">
        <v>25.860000000000003</v>
      </c>
      <c r="BU206" s="32">
        <v>151.02230000000003</v>
      </c>
      <c r="BV206" s="8">
        <f t="shared" si="206"/>
        <v>5.839996133023976</v>
      </c>
      <c r="BW206" s="8">
        <f t="shared" si="238"/>
        <v>2.4894498670187558E-6</v>
      </c>
      <c r="BX206" s="8">
        <f t="shared" si="239"/>
        <v>4.2718447457179565E-7</v>
      </c>
      <c r="BY206" s="8"/>
      <c r="BZ206" s="32">
        <v>5306.9400000000005</v>
      </c>
      <c r="CA206" s="32">
        <v>70.34</v>
      </c>
      <c r="CB206" s="32">
        <v>219.51349999999999</v>
      </c>
      <c r="CC206" s="8">
        <f t="shared" si="207"/>
        <v>3.1207492180835938</v>
      </c>
      <c r="CD206" s="8">
        <f t="shared" si="240"/>
        <v>1.0187211790981153E-4</v>
      </c>
      <c r="CE206" s="8">
        <f t="shared" si="241"/>
        <v>3.385392742671911E-5</v>
      </c>
      <c r="CF206" s="8"/>
      <c r="CG206" s="32">
        <v>2415.69</v>
      </c>
      <c r="CH206" s="32">
        <v>42.31</v>
      </c>
      <c r="CI206" s="8">
        <f t="shared" si="208"/>
        <v>6.0989695107539585</v>
      </c>
      <c r="CJ206" s="32">
        <v>258.04739999999998</v>
      </c>
      <c r="CK206" s="8">
        <f t="shared" si="209"/>
        <v>-1.4834201497908596E-5</v>
      </c>
      <c r="CL206" s="26">
        <f t="shared" si="210"/>
        <v>-1.5274642619189649E-5</v>
      </c>
      <c r="CM206" s="26"/>
      <c r="CN206" s="32">
        <v>4804.45</v>
      </c>
      <c r="CO206" s="32">
        <v>65.7</v>
      </c>
      <c r="CP206" s="32">
        <v>190.16910000000001</v>
      </c>
      <c r="CQ206" s="8">
        <f t="shared" si="211"/>
        <v>2.8945068493150687</v>
      </c>
      <c r="CR206" s="8">
        <f t="shared" si="242"/>
        <v>-6.5039441210456799E-5</v>
      </c>
      <c r="CS206" s="8">
        <f t="shared" si="243"/>
        <v>-2.3159087206181539E-5</v>
      </c>
      <c r="CT206" s="8"/>
      <c r="CU206" s="32">
        <v>34212.42</v>
      </c>
      <c r="CV206" s="32">
        <v>21.650000000000002</v>
      </c>
      <c r="CW206" s="32">
        <v>110.8763</v>
      </c>
      <c r="CX206" s="8">
        <f t="shared" si="212"/>
        <v>5.1213071593533481</v>
      </c>
      <c r="CY206" s="8">
        <f t="shared" si="244"/>
        <v>0.88773627532484145</v>
      </c>
      <c r="CZ206" s="8">
        <f t="shared" si="245"/>
        <v>0.17914541420117391</v>
      </c>
      <c r="DA206" s="8"/>
      <c r="DB206" s="32">
        <v>6692.54</v>
      </c>
      <c r="DC206" s="32">
        <v>24.43</v>
      </c>
      <c r="DD206" s="32">
        <v>169.22910000000002</v>
      </c>
      <c r="DE206" s="8">
        <f t="shared" si="213"/>
        <v>6.9271019238641021</v>
      </c>
      <c r="DF206" s="8">
        <f t="shared" si="246"/>
        <v>-6.0600537019837191E-4</v>
      </c>
      <c r="DG206" s="8">
        <f t="shared" si="247"/>
        <v>-8.6755233510427132E-5</v>
      </c>
      <c r="DH206" s="8"/>
      <c r="DI206" s="32">
        <v>4359.21</v>
      </c>
      <c r="DJ206" s="32">
        <v>50.27</v>
      </c>
      <c r="DK206" s="32">
        <v>223.06560000000002</v>
      </c>
      <c r="DL206" s="8">
        <f t="shared" si="214"/>
        <v>4.4373503083349908</v>
      </c>
      <c r="DM206" s="8">
        <f t="shared" si="248"/>
        <v>6.0220604438512963E-5</v>
      </c>
      <c r="DN206" s="8">
        <f t="shared" si="249"/>
        <v>1.3516179969919051E-5</v>
      </c>
      <c r="DO206" s="8"/>
      <c r="DP206" s="32">
        <v>42880.6</v>
      </c>
      <c r="DQ206" s="32">
        <v>33.129899999999999</v>
      </c>
      <c r="DR206" s="32">
        <v>201.7902</v>
      </c>
      <c r="DS206" s="8">
        <f t="shared" si="215"/>
        <v>6.0908786322928838</v>
      </c>
      <c r="DT206" s="8">
        <f t="shared" si="250"/>
        <v>3.8823913456321479</v>
      </c>
      <c r="DU206" s="8">
        <f t="shared" si="251"/>
        <v>0.65029462499998925</v>
      </c>
      <c r="DV206" s="8"/>
      <c r="DW206" s="32">
        <v>5387.11</v>
      </c>
      <c r="DX206" s="32">
        <v>51.690000000000005</v>
      </c>
      <c r="DY206" s="32">
        <v>112.11880000000001</v>
      </c>
      <c r="DZ206" s="8">
        <f t="shared" si="216"/>
        <v>2.169061714064616</v>
      </c>
      <c r="EA206" s="8">
        <f t="shared" si="252"/>
        <v>-1.6251357313544189E-4</v>
      </c>
      <c r="EB206" s="8">
        <f t="shared" si="253"/>
        <v>-7.6041459045050885E-5</v>
      </c>
      <c r="EC206" s="8"/>
      <c r="ED206" s="32" t="s">
        <v>1</v>
      </c>
      <c r="EE206" s="32" t="s">
        <v>1</v>
      </c>
      <c r="EF206" s="32" t="e">
        <v>#VALUE!</v>
      </c>
      <c r="EG206" s="8" t="e">
        <f t="shared" si="217"/>
        <v>#VALUE!</v>
      </c>
      <c r="EH206" s="8" t="e">
        <f t="shared" si="254"/>
        <v>#VALUE!</v>
      </c>
      <c r="EI206" s="8" t="e">
        <f t="shared" si="255"/>
        <v>#VALUE!</v>
      </c>
      <c r="EJ206" s="8"/>
      <c r="EK206" s="32">
        <v>1611.49</v>
      </c>
      <c r="EL206" s="32">
        <v>41.181000000000004</v>
      </c>
      <c r="EM206" s="32">
        <v>128.52430000000001</v>
      </c>
      <c r="EN206" s="8">
        <f t="shared" si="218"/>
        <v>3.1209611228479153</v>
      </c>
      <c r="EO206" s="8">
        <f t="shared" si="256"/>
        <v>4.7429602563592436E-5</v>
      </c>
      <c r="EP206" s="8">
        <f t="shared" si="257"/>
        <v>1.562042671388042E-5</v>
      </c>
      <c r="EQ206" s="8"/>
      <c r="ER206" s="33">
        <v>4120.03</v>
      </c>
      <c r="ES206" s="33">
        <v>54.470000000000006</v>
      </c>
      <c r="ET206" s="33">
        <v>64.915779999999998</v>
      </c>
      <c r="EU206" s="1">
        <f t="shared" si="219"/>
        <v>1.1917712502294839</v>
      </c>
      <c r="EV206" s="1">
        <f t="shared" si="258"/>
        <v>5.1123325235051489E-6</v>
      </c>
      <c r="EW206" s="1">
        <f t="shared" si="259"/>
        <v>4.5055837469831772E-6</v>
      </c>
      <c r="EX206" s="29"/>
      <c r="EY206" s="29"/>
      <c r="EZ206" s="29"/>
      <c r="FA206" s="29"/>
      <c r="FB206" s="29"/>
      <c r="FC206" s="29"/>
      <c r="FD206" s="29"/>
      <c r="FE206" s="29"/>
      <c r="FF206" s="29"/>
      <c r="FG206" s="29"/>
      <c r="FH206" s="29"/>
      <c r="FI206" s="29"/>
      <c r="FJ206" s="29"/>
      <c r="FK206" s="29"/>
      <c r="FL206" s="29"/>
      <c r="FM206" s="29"/>
      <c r="FN206" s="29"/>
      <c r="FO206" s="29"/>
      <c r="FP206" s="29"/>
      <c r="FQ206" s="29"/>
      <c r="FR206" s="29"/>
      <c r="FS206" s="29"/>
      <c r="FT206" s="29"/>
      <c r="FU206" s="29"/>
      <c r="FV206" s="29"/>
      <c r="FW206" s="29"/>
      <c r="FX206" s="29"/>
      <c r="FY206" s="29"/>
      <c r="FZ206" s="29"/>
      <c r="GA206" s="29"/>
      <c r="GB206" s="29"/>
      <c r="GC206" s="29"/>
      <c r="GD206" s="29"/>
      <c r="GE206" s="29"/>
      <c r="GF206" s="29"/>
      <c r="GG206" s="29"/>
      <c r="GH206" s="29"/>
      <c r="GI206" s="29"/>
      <c r="GJ206" s="29"/>
      <c r="GK206" s="29"/>
      <c r="GL206" s="29"/>
      <c r="GM206" s="29"/>
      <c r="GN206" s="29"/>
      <c r="GO206" s="29"/>
      <c r="GP206" s="29"/>
      <c r="GQ206" s="29"/>
      <c r="GR206" s="29"/>
      <c r="GS206" s="29"/>
      <c r="GT206" s="29"/>
      <c r="GU206" s="29"/>
      <c r="GV206" s="29"/>
      <c r="GW206" s="29"/>
      <c r="GX206" s="29"/>
      <c r="GY206" s="29"/>
      <c r="GZ206" s="29"/>
      <c r="HA206" s="29"/>
      <c r="HB206" s="29"/>
      <c r="HC206" s="29"/>
      <c r="HD206" s="29"/>
      <c r="HE206" s="29"/>
      <c r="HF206" s="29"/>
      <c r="HG206" s="29"/>
      <c r="HH206" s="29"/>
      <c r="HI206" s="29"/>
      <c r="HJ206" s="29"/>
      <c r="HK206" s="29"/>
      <c r="HL206" s="29"/>
      <c r="HM206" s="29"/>
      <c r="HN206" s="29"/>
      <c r="HO206" s="29"/>
      <c r="HP206" s="29"/>
      <c r="HQ206" s="29"/>
      <c r="HR206" s="29"/>
      <c r="HS206" s="29"/>
      <c r="HT206" s="29"/>
      <c r="HU206" s="29"/>
      <c r="HV206" s="29"/>
      <c r="HW206" s="29"/>
      <c r="HX206" s="29"/>
      <c r="HY206" s="29"/>
      <c r="HZ206" s="29"/>
      <c r="IA206" s="29"/>
      <c r="IB206" s="29"/>
      <c r="IC206" s="29"/>
      <c r="ID206" s="29"/>
      <c r="IE206" s="29"/>
      <c r="IF206" s="29"/>
      <c r="IG206" s="29"/>
      <c r="IH206" s="29"/>
      <c r="II206" s="29"/>
      <c r="IJ206" s="29"/>
      <c r="IK206" s="29"/>
      <c r="IL206" s="29"/>
      <c r="IM206" s="29"/>
      <c r="IN206" s="29"/>
      <c r="IO206" s="29"/>
      <c r="IP206" s="29"/>
      <c r="IQ206" s="29"/>
      <c r="IR206" s="29"/>
      <c r="IS206" s="29"/>
      <c r="IT206" s="29"/>
    </row>
    <row r="207" spans="1:254" s="30" customFormat="1" ht="16.5" x14ac:dyDescent="0.3">
      <c r="A207" s="4">
        <v>39386</v>
      </c>
      <c r="B207" s="1">
        <v>41.160000000000004</v>
      </c>
      <c r="C207" s="8">
        <f t="shared" si="197"/>
        <v>10.106202623906704</v>
      </c>
      <c r="D207" s="1">
        <v>415.97129999999999</v>
      </c>
      <c r="E207" s="2">
        <f t="shared" si="195"/>
        <v>60.75355565086992</v>
      </c>
      <c r="F207" s="8">
        <f t="shared" si="220"/>
        <v>5.7777156851312954</v>
      </c>
      <c r="G207" s="26">
        <f t="shared" si="221"/>
        <v>5.7609200000000733</v>
      </c>
      <c r="H207" s="1">
        <v>7881.01</v>
      </c>
      <c r="I207" s="1"/>
      <c r="J207" s="1">
        <v>36.81</v>
      </c>
      <c r="K207" s="8">
        <f t="shared" si="198"/>
        <v>9.3554360228198856</v>
      </c>
      <c r="L207" s="1">
        <v>344.37360000000001</v>
      </c>
      <c r="M207" s="2">
        <f t="shared" si="222"/>
        <v>42.970826321860521</v>
      </c>
      <c r="N207" s="8">
        <f t="shared" si="223"/>
        <v>0.66433624333355656</v>
      </c>
      <c r="O207" s="26">
        <f t="shared" si="224"/>
        <v>0.73801771894095225</v>
      </c>
      <c r="P207" s="1">
        <v>44195.98</v>
      </c>
      <c r="Q207" s="1"/>
      <c r="R207" s="1">
        <v>5469.71</v>
      </c>
      <c r="S207" s="1">
        <v>30.880000000000003</v>
      </c>
      <c r="T207" s="1">
        <v>142.7259</v>
      </c>
      <c r="U207" s="2">
        <f t="shared" si="196"/>
        <v>4.6219527202072532</v>
      </c>
      <c r="V207" s="2">
        <f t="shared" si="225"/>
        <v>-0.71614619958323633</v>
      </c>
      <c r="W207" s="2">
        <f t="shared" si="199"/>
        <v>-0.16043262571778882</v>
      </c>
      <c r="X207" s="1"/>
      <c r="Y207" s="31">
        <v>73.72</v>
      </c>
      <c r="Z207" s="1">
        <v>118.6671</v>
      </c>
      <c r="AA207" s="2">
        <f t="shared" si="200"/>
        <v>1.609700217037439</v>
      </c>
      <c r="AB207" s="2">
        <f t="shared" si="226"/>
        <v>-0.72131431750321917</v>
      </c>
      <c r="AC207" s="2">
        <f t="shared" si="227"/>
        <v>-0.4486616707616502</v>
      </c>
      <c r="AD207" s="1">
        <v>11057.34</v>
      </c>
      <c r="AE207" s="1"/>
      <c r="AF207" s="32">
        <v>2423.67</v>
      </c>
      <c r="AG207" s="32">
        <v>1549.38</v>
      </c>
      <c r="AH207" s="32">
        <v>13654.44</v>
      </c>
      <c r="AI207" s="32"/>
      <c r="AJ207" s="32">
        <v>6485.1500000000005</v>
      </c>
      <c r="AK207" s="32">
        <v>51.68</v>
      </c>
      <c r="AL207" s="32">
        <v>133.23410000000001</v>
      </c>
      <c r="AM207" s="7">
        <f t="shared" si="201"/>
        <v>2.578059210526316</v>
      </c>
      <c r="AN207" s="7">
        <f t="shared" si="228"/>
        <v>-8.3821731853681589E-5</v>
      </c>
      <c r="AO207" s="7">
        <f t="shared" si="229"/>
        <v>-3.3119100213419017E-5</v>
      </c>
      <c r="AP207" s="7"/>
      <c r="AQ207" s="32">
        <v>18345.27</v>
      </c>
      <c r="AR207" s="32">
        <v>91.990000000000009</v>
      </c>
      <c r="AS207" s="32">
        <v>502.59860000000003</v>
      </c>
      <c r="AT207" s="32">
        <f t="shared" si="202"/>
        <v>5.4636221328405261</v>
      </c>
      <c r="AU207" s="32">
        <f t="shared" si="230"/>
        <v>-41.978259791422616</v>
      </c>
      <c r="AV207" s="32">
        <f t="shared" si="231"/>
        <v>-7.6018319576491153</v>
      </c>
      <c r="AW207" s="32"/>
      <c r="AX207" s="32">
        <v>5791.2</v>
      </c>
      <c r="AY207" s="32">
        <v>27.1357</v>
      </c>
      <c r="AZ207" s="32">
        <v>165.18830000000003</v>
      </c>
      <c r="BA207" s="8">
        <f t="shared" si="203"/>
        <v>6.0874899118135897</v>
      </c>
      <c r="BB207" s="8">
        <f t="shared" si="232"/>
        <v>1.0562035900366874E-3</v>
      </c>
      <c r="BC207" s="8">
        <f t="shared" si="233"/>
        <v>1.9193452019905521E-4</v>
      </c>
      <c r="BD207" s="8"/>
      <c r="BE207" s="32">
        <v>84703.94</v>
      </c>
      <c r="BF207" s="32">
        <v>45.21</v>
      </c>
      <c r="BG207" s="32">
        <v>183.92439999999999</v>
      </c>
      <c r="BH207" s="8">
        <f t="shared" si="204"/>
        <v>4.0682238442822385</v>
      </c>
      <c r="BI207" s="8">
        <f t="shared" si="234"/>
        <v>-1.2090280186033268E-4</v>
      </c>
      <c r="BJ207" s="8">
        <f t="shared" si="235"/>
        <v>-3.0240549856230814E-5</v>
      </c>
      <c r="BK207" s="8"/>
      <c r="BL207" s="32">
        <v>9341.39</v>
      </c>
      <c r="BM207" s="32">
        <v>91.51</v>
      </c>
      <c r="BN207" s="32">
        <v>193.21799999999999</v>
      </c>
      <c r="BO207" s="8">
        <f t="shared" si="205"/>
        <v>2.1114413725275925</v>
      </c>
      <c r="BP207" s="8">
        <f t="shared" si="236"/>
        <v>-3.9795228839571055</v>
      </c>
      <c r="BQ207" s="8">
        <f t="shared" si="237"/>
        <v>-1.8546629942295869</v>
      </c>
      <c r="BR207" s="8"/>
      <c r="BS207" s="32">
        <v>70457.63</v>
      </c>
      <c r="BT207" s="32">
        <v>26.900000000000002</v>
      </c>
      <c r="BU207" s="32">
        <v>157.2842</v>
      </c>
      <c r="BV207" s="8">
        <f t="shared" si="206"/>
        <v>5.846996282527881</v>
      </c>
      <c r="BW207" s="8">
        <f t="shared" si="238"/>
        <v>1.0790957965128325</v>
      </c>
      <c r="BX207" s="8">
        <f t="shared" si="239"/>
        <v>0.18830402165503113</v>
      </c>
      <c r="BY207" s="8"/>
      <c r="BZ207" s="32">
        <v>5271.08</v>
      </c>
      <c r="CA207" s="32">
        <v>69.52000000000001</v>
      </c>
      <c r="CB207" s="32">
        <v>215.90389999999999</v>
      </c>
      <c r="CC207" s="8">
        <f t="shared" si="207"/>
        <v>3.1056372266973526</v>
      </c>
      <c r="CD207" s="8">
        <f t="shared" si="240"/>
        <v>-3.2900119991097689</v>
      </c>
      <c r="CE207" s="8">
        <f t="shared" si="241"/>
        <v>-1.0505856411714793</v>
      </c>
      <c r="CF207" s="8"/>
      <c r="CG207" s="32">
        <v>2406.1</v>
      </c>
      <c r="CH207" s="32">
        <v>41.79</v>
      </c>
      <c r="CI207" s="8">
        <f t="shared" si="208"/>
        <v>6.0647547260110075</v>
      </c>
      <c r="CJ207" s="32">
        <v>253.4461</v>
      </c>
      <c r="CK207" s="8">
        <f t="shared" si="209"/>
        <v>1.4387316984410907</v>
      </c>
      <c r="CL207" s="26">
        <f t="shared" si="210"/>
        <v>1.4298358544078948</v>
      </c>
      <c r="CM207" s="26"/>
      <c r="CN207" s="32">
        <v>4765.6900000000005</v>
      </c>
      <c r="CO207" s="32">
        <v>65.17</v>
      </c>
      <c r="CP207" s="32">
        <v>186.50020000000001</v>
      </c>
      <c r="CQ207" s="8">
        <f t="shared" si="211"/>
        <v>2.8617492711370263</v>
      </c>
      <c r="CR207" s="8">
        <f t="shared" si="242"/>
        <v>-6.1693870210092685</v>
      </c>
      <c r="CS207" s="8">
        <f t="shared" si="243"/>
        <v>-2.1348113698630078</v>
      </c>
      <c r="CT207" s="8"/>
      <c r="CU207" s="32">
        <v>35034.15</v>
      </c>
      <c r="CV207" s="32">
        <v>22.17</v>
      </c>
      <c r="CW207" s="32">
        <v>113.5393</v>
      </c>
      <c r="CX207" s="8">
        <f t="shared" si="212"/>
        <v>5.1213035633739281</v>
      </c>
      <c r="CY207" s="8">
        <f t="shared" si="244"/>
        <v>-4.0349693956487191E-4</v>
      </c>
      <c r="CZ207" s="8">
        <f t="shared" si="245"/>
        <v>-7.972286373192361E-5</v>
      </c>
      <c r="DA207" s="8"/>
      <c r="DB207" s="32">
        <v>6741.85</v>
      </c>
      <c r="DC207" s="32">
        <v>24.61</v>
      </c>
      <c r="DD207" s="32">
        <v>168.08130000000003</v>
      </c>
      <c r="DE207" s="8">
        <f t="shared" si="213"/>
        <v>6.8297968305566856</v>
      </c>
      <c r="DF207" s="8">
        <f t="shared" si="246"/>
        <v>-16.411009972780985</v>
      </c>
      <c r="DG207" s="8">
        <f t="shared" si="247"/>
        <v>-2.3946783462955255</v>
      </c>
      <c r="DH207" s="8"/>
      <c r="DI207" s="32">
        <v>4186.6499999999996</v>
      </c>
      <c r="DJ207" s="32">
        <v>48.28</v>
      </c>
      <c r="DK207" s="32">
        <v>214.2818</v>
      </c>
      <c r="DL207" s="8">
        <f t="shared" si="214"/>
        <v>4.4383140016570009</v>
      </c>
      <c r="DM207" s="8">
        <f t="shared" si="248"/>
        <v>0.21073438438923409</v>
      </c>
      <c r="DN207" s="8">
        <f t="shared" si="249"/>
        <v>4.6527113586616764E-2</v>
      </c>
      <c r="DO207" s="8"/>
      <c r="DP207" s="32">
        <v>42790.13</v>
      </c>
      <c r="DQ207" s="32">
        <v>33.06</v>
      </c>
      <c r="DR207" s="32">
        <v>201.36439999999999</v>
      </c>
      <c r="DS207" s="8">
        <f t="shared" si="215"/>
        <v>6.0908771929824557</v>
      </c>
      <c r="DT207" s="8">
        <f t="shared" si="250"/>
        <v>-2.9013230997338731E-4</v>
      </c>
      <c r="DU207" s="8">
        <f t="shared" si="251"/>
        <v>-4.7583602761414046E-5</v>
      </c>
      <c r="DV207" s="8"/>
      <c r="DW207" s="32">
        <v>6071.84</v>
      </c>
      <c r="DX207" s="32">
        <v>58.260000000000005</v>
      </c>
      <c r="DY207" s="32">
        <v>123.4179</v>
      </c>
      <c r="DZ207" s="8">
        <f t="shared" si="216"/>
        <v>2.1183985581874354</v>
      </c>
      <c r="EA207" s="8">
        <f t="shared" si="252"/>
        <v>-5.9665162734483639</v>
      </c>
      <c r="EB207" s="8">
        <f t="shared" si="253"/>
        <v>-2.9516354614045408</v>
      </c>
      <c r="EC207" s="8"/>
      <c r="ED207" s="32" t="s">
        <v>1</v>
      </c>
      <c r="EE207" s="32" t="s">
        <v>1</v>
      </c>
      <c r="EF207" s="32" t="e">
        <v>#VALUE!</v>
      </c>
      <c r="EG207" s="8" t="e">
        <f t="shared" si="217"/>
        <v>#VALUE!</v>
      </c>
      <c r="EH207" s="8" t="e">
        <f t="shared" si="254"/>
        <v>#VALUE!</v>
      </c>
      <c r="EI207" s="8" t="e">
        <f t="shared" si="255"/>
        <v>#VALUE!</v>
      </c>
      <c r="EJ207" s="8"/>
      <c r="EK207" s="32">
        <v>1692.57</v>
      </c>
      <c r="EL207" s="32">
        <v>42.845700000000001</v>
      </c>
      <c r="EM207" s="32">
        <v>133.15720000000002</v>
      </c>
      <c r="EN207" s="8">
        <f t="shared" si="218"/>
        <v>3.1078311242435066</v>
      </c>
      <c r="EO207" s="8">
        <f t="shared" si="256"/>
        <v>-1.7179388648997833</v>
      </c>
      <c r="EP207" s="8">
        <f t="shared" si="257"/>
        <v>-0.56256398120490481</v>
      </c>
      <c r="EQ207" s="8"/>
      <c r="ER207" s="33">
        <v>4519.3900000000003</v>
      </c>
      <c r="ES207" s="33">
        <v>59.749900000000004</v>
      </c>
      <c r="ET207" s="33">
        <v>70.669560000000004</v>
      </c>
      <c r="EU207" s="1">
        <f t="shared" si="219"/>
        <v>1.1827561217675677</v>
      </c>
      <c r="EV207" s="1">
        <f t="shared" si="258"/>
        <v>-0.61115962882629327</v>
      </c>
      <c r="EW207" s="1">
        <f t="shared" si="259"/>
        <v>-0.53865302408663673</v>
      </c>
      <c r="EX207" s="29"/>
      <c r="EY207" s="29"/>
      <c r="EZ207" s="29"/>
      <c r="FA207" s="29"/>
      <c r="FB207" s="29"/>
      <c r="FC207" s="29"/>
      <c r="FD207" s="29"/>
      <c r="FE207" s="29"/>
      <c r="FF207" s="29"/>
      <c r="FG207" s="29"/>
      <c r="FH207" s="29"/>
      <c r="FI207" s="29"/>
      <c r="FJ207" s="29"/>
      <c r="FK207" s="29"/>
      <c r="FL207" s="29"/>
      <c r="FM207" s="29"/>
      <c r="FN207" s="29"/>
      <c r="FO207" s="29"/>
      <c r="FP207" s="29"/>
      <c r="FQ207" s="29"/>
      <c r="FR207" s="29"/>
      <c r="FS207" s="29"/>
      <c r="FT207" s="29"/>
      <c r="FU207" s="29"/>
      <c r="FV207" s="29"/>
      <c r="FW207" s="29"/>
      <c r="FX207" s="29"/>
      <c r="FY207" s="29"/>
      <c r="FZ207" s="29"/>
      <c r="GA207" s="29"/>
      <c r="GB207" s="29"/>
      <c r="GC207" s="29"/>
      <c r="GD207" s="29"/>
      <c r="GE207" s="29"/>
      <c r="GF207" s="29"/>
      <c r="GG207" s="29"/>
      <c r="GH207" s="29"/>
      <c r="GI207" s="29"/>
      <c r="GJ207" s="29"/>
      <c r="GK207" s="29"/>
      <c r="GL207" s="29"/>
      <c r="GM207" s="29"/>
      <c r="GN207" s="29"/>
      <c r="GO207" s="29"/>
      <c r="GP207" s="29"/>
      <c r="GQ207" s="29"/>
      <c r="GR207" s="29"/>
      <c r="GS207" s="29"/>
      <c r="GT207" s="29"/>
      <c r="GU207" s="29"/>
      <c r="GV207" s="29"/>
      <c r="GW207" s="29"/>
      <c r="GX207" s="29"/>
      <c r="GY207" s="29"/>
      <c r="GZ207" s="29"/>
      <c r="HA207" s="29"/>
      <c r="HB207" s="29"/>
      <c r="HC207" s="29"/>
      <c r="HD207" s="29"/>
      <c r="HE207" s="29"/>
      <c r="HF207" s="29"/>
      <c r="HG207" s="29"/>
      <c r="HH207" s="29"/>
      <c r="HI207" s="29"/>
      <c r="HJ207" s="29"/>
      <c r="HK207" s="29"/>
      <c r="HL207" s="29"/>
      <c r="HM207" s="29"/>
      <c r="HN207" s="29"/>
      <c r="HO207" s="29"/>
      <c r="HP207" s="29"/>
      <c r="HQ207" s="29"/>
      <c r="HR207" s="29"/>
      <c r="HS207" s="29"/>
      <c r="HT207" s="29"/>
      <c r="HU207" s="29"/>
      <c r="HV207" s="29"/>
      <c r="HW207" s="29"/>
      <c r="HX207" s="29"/>
      <c r="HY207" s="29"/>
      <c r="HZ207" s="29"/>
      <c r="IA207" s="29"/>
      <c r="IB207" s="29"/>
      <c r="IC207" s="29"/>
      <c r="ID207" s="29"/>
      <c r="IE207" s="29"/>
      <c r="IF207" s="29"/>
      <c r="IG207" s="29"/>
      <c r="IH207" s="29"/>
      <c r="II207" s="29"/>
      <c r="IJ207" s="29"/>
      <c r="IK207" s="29"/>
      <c r="IL207" s="29"/>
      <c r="IM207" s="29"/>
      <c r="IN207" s="29"/>
      <c r="IO207" s="29"/>
      <c r="IP207" s="29"/>
      <c r="IQ207" s="29"/>
      <c r="IR207" s="29"/>
      <c r="IS207" s="29"/>
      <c r="IT207" s="29"/>
    </row>
    <row r="208" spans="1:254" s="30" customFormat="1" ht="16.5" x14ac:dyDescent="0.3">
      <c r="A208" s="4">
        <v>39416</v>
      </c>
      <c r="B208" s="1">
        <v>38.29</v>
      </c>
      <c r="C208" s="8">
        <f t="shared" si="197"/>
        <v>10.106205275528859</v>
      </c>
      <c r="D208" s="1">
        <v>386.96660000000003</v>
      </c>
      <c r="E208" s="2">
        <f t="shared" si="195"/>
        <v>56.517309099117988</v>
      </c>
      <c r="F208" s="8">
        <f t="shared" si="220"/>
        <v>-1.0533569013220223E-4</v>
      </c>
      <c r="G208" s="26">
        <f t="shared" si="221"/>
        <v>-1.0153061234063898E-4</v>
      </c>
      <c r="H208" s="1">
        <v>7331.4800000000005</v>
      </c>
      <c r="I208" s="1"/>
      <c r="J208" s="1">
        <v>33.6</v>
      </c>
      <c r="K208" s="8">
        <f t="shared" si="198"/>
        <v>9.3554345238095244</v>
      </c>
      <c r="L208" s="1">
        <v>314.34260000000006</v>
      </c>
      <c r="M208" s="2">
        <f t="shared" si="222"/>
        <v>39.348765934883772</v>
      </c>
      <c r="N208" s="8">
        <f t="shared" si="223"/>
        <v>5.2772659765070168E-5</v>
      </c>
      <c r="O208" s="26">
        <f t="shared" si="224"/>
        <v>5.036674810909858E-5</v>
      </c>
      <c r="P208" s="1">
        <v>40470.65</v>
      </c>
      <c r="Q208" s="1"/>
      <c r="R208" s="1">
        <v>5529.51</v>
      </c>
      <c r="S208" s="1">
        <v>31.05</v>
      </c>
      <c r="T208" s="1">
        <v>143.51160000000002</v>
      </c>
      <c r="U208" s="2">
        <f t="shared" si="196"/>
        <v>4.6219516908212563</v>
      </c>
      <c r="V208" s="2">
        <f t="shared" si="225"/>
        <v>-1.473244371419491E-4</v>
      </c>
      <c r="W208" s="2">
        <f t="shared" si="199"/>
        <v>-3.1962435216081886E-5</v>
      </c>
      <c r="X208" s="1"/>
      <c r="Y208" s="31">
        <v>77.180000000000007</v>
      </c>
      <c r="Z208" s="1">
        <v>124.2368</v>
      </c>
      <c r="AA208" s="2">
        <f t="shared" si="200"/>
        <v>1.6097019953355791</v>
      </c>
      <c r="AB208" s="2">
        <f t="shared" si="226"/>
        <v>2.1597777679360552E-4</v>
      </c>
      <c r="AC208" s="2">
        <f t="shared" si="227"/>
        <v>1.3724905045719993E-4</v>
      </c>
      <c r="AD208" s="1">
        <v>11576.300000000001</v>
      </c>
      <c r="AE208" s="1"/>
      <c r="AF208" s="32">
        <v>2322.34</v>
      </c>
      <c r="AG208" s="32">
        <v>1481.14</v>
      </c>
      <c r="AH208" s="32">
        <v>13042.08</v>
      </c>
      <c r="AI208" s="32"/>
      <c r="AJ208" s="32">
        <v>6419.89</v>
      </c>
      <c r="AK208" s="32">
        <v>51.160000000000004</v>
      </c>
      <c r="AL208" s="32">
        <v>131.679</v>
      </c>
      <c r="AM208" s="7">
        <f t="shared" si="201"/>
        <v>2.5738663017982799</v>
      </c>
      <c r="AN208" s="7">
        <f t="shared" si="228"/>
        <v>-0.55537822458055353</v>
      </c>
      <c r="AO208" s="7">
        <f t="shared" si="229"/>
        <v>-0.21450921052633998</v>
      </c>
      <c r="AP208" s="7"/>
      <c r="AQ208" s="32">
        <v>17852.260000000002</v>
      </c>
      <c r="AR208" s="32">
        <v>89.160000000000011</v>
      </c>
      <c r="AS208" s="32">
        <v>487.13660000000004</v>
      </c>
      <c r="AT208" s="32">
        <f t="shared" si="202"/>
        <v>5.4636227007626736</v>
      </c>
      <c r="AU208" s="32">
        <f t="shared" si="230"/>
        <v>2.8104627013594445E-4</v>
      </c>
      <c r="AV208" s="32">
        <f t="shared" si="231"/>
        <v>5.0635938684706616E-5</v>
      </c>
      <c r="AW208" s="32"/>
      <c r="AX208" s="32">
        <v>5555.52</v>
      </c>
      <c r="AY208" s="32">
        <v>26.031400000000001</v>
      </c>
      <c r="AZ208" s="32">
        <v>159.54089999999999</v>
      </c>
      <c r="BA208" s="8">
        <f t="shared" si="203"/>
        <v>6.1287867728973469</v>
      </c>
      <c r="BB208" s="8">
        <f t="shared" si="232"/>
        <v>6.7051483311198021</v>
      </c>
      <c r="BC208" s="8">
        <f t="shared" si="233"/>
        <v>1.0750151096157063</v>
      </c>
      <c r="BD208" s="8"/>
      <c r="BE208" s="32">
        <v>89743.81</v>
      </c>
      <c r="BF208" s="32">
        <v>47.900000000000006</v>
      </c>
      <c r="BG208" s="32">
        <v>191.83030000000002</v>
      </c>
      <c r="BH208" s="8">
        <f t="shared" si="204"/>
        <v>4.0048079331941544</v>
      </c>
      <c r="BI208" s="8">
        <f t="shared" si="234"/>
        <v>-11.914413323064855</v>
      </c>
      <c r="BJ208" s="8">
        <f t="shared" si="235"/>
        <v>-3.0376221411192184</v>
      </c>
      <c r="BK208" s="8"/>
      <c r="BL208" s="32">
        <v>9019.93</v>
      </c>
      <c r="BM208" s="32">
        <v>87.77000000000001</v>
      </c>
      <c r="BN208" s="32">
        <v>185.3212</v>
      </c>
      <c r="BO208" s="8">
        <f t="shared" si="205"/>
        <v>2.1114412669477041</v>
      </c>
      <c r="BP208" s="8">
        <f t="shared" si="236"/>
        <v>-1.9983063243156705E-5</v>
      </c>
      <c r="BQ208" s="8">
        <f t="shared" si="237"/>
        <v>-9.2667467992413322E-6</v>
      </c>
      <c r="BR208" s="8"/>
      <c r="BS208" s="32">
        <v>68596.19</v>
      </c>
      <c r="BT208" s="32">
        <v>26.080000000000002</v>
      </c>
      <c r="BU208" s="32">
        <v>152.4896</v>
      </c>
      <c r="BV208" s="8">
        <f t="shared" si="206"/>
        <v>5.8469938650306741</v>
      </c>
      <c r="BW208" s="8">
        <f t="shared" si="238"/>
        <v>-3.7443864812975749E-4</v>
      </c>
      <c r="BX208" s="8">
        <f t="shared" si="239"/>
        <v>-6.3048327138659488E-5</v>
      </c>
      <c r="BY208" s="8"/>
      <c r="BZ208" s="32">
        <v>5610.76</v>
      </c>
      <c r="CA208" s="32">
        <v>74</v>
      </c>
      <c r="CB208" s="32">
        <v>229.81720000000001</v>
      </c>
      <c r="CC208" s="8">
        <f t="shared" si="207"/>
        <v>3.105637837837838</v>
      </c>
      <c r="CD208" s="8">
        <f t="shared" si="240"/>
        <v>1.3619910468775178E-4</v>
      </c>
      <c r="CE208" s="8">
        <f t="shared" si="241"/>
        <v>4.5224395913479043E-5</v>
      </c>
      <c r="CF208" s="8"/>
      <c r="CG208" s="32">
        <v>2199.98</v>
      </c>
      <c r="CH208" s="32">
        <v>38.21</v>
      </c>
      <c r="CI208" s="8">
        <f t="shared" si="208"/>
        <v>6.0647552996597751</v>
      </c>
      <c r="CJ208" s="32">
        <v>231.73430000000002</v>
      </c>
      <c r="CK208" s="8">
        <f t="shared" si="209"/>
        <v>-2.2945950703956441E-5</v>
      </c>
      <c r="CL208" s="26">
        <f t="shared" si="210"/>
        <v>-2.1919119426172529E-5</v>
      </c>
      <c r="CM208" s="26"/>
      <c r="CN208" s="32">
        <v>4984.3599999999997</v>
      </c>
      <c r="CO208" s="32">
        <v>67.740000000000009</v>
      </c>
      <c r="CP208" s="32">
        <v>193.85480000000001</v>
      </c>
      <c r="CQ208" s="8">
        <f t="shared" si="211"/>
        <v>2.8617478594626511</v>
      </c>
      <c r="CR208" s="8">
        <f t="shared" si="242"/>
        <v>-2.6846870348456455E-4</v>
      </c>
      <c r="CS208" s="8">
        <f t="shared" si="243"/>
        <v>-9.5626822167460546E-5</v>
      </c>
      <c r="CT208" s="8"/>
      <c r="CU208" s="32">
        <v>31889.45</v>
      </c>
      <c r="CV208" s="32">
        <v>20.18</v>
      </c>
      <c r="CW208" s="32">
        <v>103.34790000000001</v>
      </c>
      <c r="CX208" s="8">
        <f t="shared" si="212"/>
        <v>5.1213032705649164</v>
      </c>
      <c r="CY208" s="8">
        <f t="shared" si="244"/>
        <v>-3.1753263341603243E-5</v>
      </c>
      <c r="CZ208" s="8">
        <f t="shared" si="245"/>
        <v>-5.9088858535005784E-6</v>
      </c>
      <c r="DA208" s="8"/>
      <c r="DB208" s="32">
        <v>6589.9400000000005</v>
      </c>
      <c r="DC208" s="32">
        <v>23.76</v>
      </c>
      <c r="DD208" s="32">
        <v>162.27610000000001</v>
      </c>
      <c r="DE208" s="8">
        <f t="shared" si="213"/>
        <v>6.8298021885521889</v>
      </c>
      <c r="DF208" s="8">
        <f t="shared" si="246"/>
        <v>8.8502673183673392E-4</v>
      </c>
      <c r="DG208" s="8">
        <f t="shared" si="247"/>
        <v>1.2730597316235048E-4</v>
      </c>
      <c r="DH208" s="8"/>
      <c r="DI208" s="32">
        <v>4000.21</v>
      </c>
      <c r="DJ208" s="32">
        <v>46.13</v>
      </c>
      <c r="DK208" s="32">
        <v>204.73939999999999</v>
      </c>
      <c r="DL208" s="8">
        <f t="shared" si="214"/>
        <v>4.4383134619553433</v>
      </c>
      <c r="DM208" s="8">
        <f t="shared" si="248"/>
        <v>-1.130732181020445E-4</v>
      </c>
      <c r="DN208" s="8">
        <f t="shared" si="249"/>
        <v>-2.4896437460952825E-5</v>
      </c>
      <c r="DO208" s="8"/>
      <c r="DP208" s="32">
        <v>36266.75</v>
      </c>
      <c r="DQ208" s="32">
        <v>28.02</v>
      </c>
      <c r="DR208" s="32">
        <v>169.99620000000002</v>
      </c>
      <c r="DS208" s="8">
        <f t="shared" si="215"/>
        <v>6.0669593147751613</v>
      </c>
      <c r="DT208" s="8">
        <f t="shared" si="250"/>
        <v>-4.4410788008938873</v>
      </c>
      <c r="DU208" s="8">
        <f t="shared" si="251"/>
        <v>-0.67017894736839168</v>
      </c>
      <c r="DV208" s="8"/>
      <c r="DW208" s="32">
        <v>6186.4800000000005</v>
      </c>
      <c r="DX208" s="32">
        <v>59.36</v>
      </c>
      <c r="DY208" s="32">
        <v>125.74810000000001</v>
      </c>
      <c r="DZ208" s="8">
        <f t="shared" si="216"/>
        <v>2.118397911051213</v>
      </c>
      <c r="EA208" s="8">
        <f t="shared" si="252"/>
        <v>-8.0622171993638409E-5</v>
      </c>
      <c r="EB208" s="8">
        <f t="shared" si="253"/>
        <v>-3.8414006173326243E-5</v>
      </c>
      <c r="EC208" s="8"/>
      <c r="ED208" s="32" t="s">
        <v>1</v>
      </c>
      <c r="EE208" s="32" t="s">
        <v>1</v>
      </c>
      <c r="EF208" s="32" t="e">
        <v>#VALUE!</v>
      </c>
      <c r="EG208" s="8" t="e">
        <f t="shared" si="217"/>
        <v>#VALUE!</v>
      </c>
      <c r="EH208" s="8" t="e">
        <f t="shared" si="254"/>
        <v>#VALUE!</v>
      </c>
      <c r="EI208" s="8" t="e">
        <f t="shared" si="255"/>
        <v>#VALUE!</v>
      </c>
      <c r="EJ208" s="8"/>
      <c r="EK208" s="32">
        <v>1587.5</v>
      </c>
      <c r="EL208" s="32">
        <v>40.185900000000004</v>
      </c>
      <c r="EM208" s="32">
        <v>124.8909</v>
      </c>
      <c r="EN208" s="8">
        <f t="shared" si="218"/>
        <v>3.1078288653482935</v>
      </c>
      <c r="EO208" s="8">
        <f t="shared" si="256"/>
        <v>-2.914518089201717E-4</v>
      </c>
      <c r="EP208" s="8">
        <f t="shared" si="257"/>
        <v>-9.0775737152881675E-5</v>
      </c>
      <c r="EQ208" s="8"/>
      <c r="ER208" s="33">
        <v>4538.7700000000004</v>
      </c>
      <c r="ES208" s="33">
        <v>58.470000000000006</v>
      </c>
      <c r="ET208" s="33">
        <v>69.155749999999998</v>
      </c>
      <c r="EU208" s="1">
        <f t="shared" si="219"/>
        <v>1.1827561142466221</v>
      </c>
      <c r="EV208" s="1">
        <f t="shared" si="258"/>
        <v>-5.2580927808595139E-7</v>
      </c>
      <c r="EW208" s="1">
        <f t="shared" si="259"/>
        <v>-4.3974970131976931E-7</v>
      </c>
      <c r="EX208" s="29"/>
      <c r="EY208" s="29"/>
      <c r="EZ208" s="29"/>
      <c r="FA208" s="29"/>
      <c r="FB208" s="29"/>
      <c r="FC208" s="29"/>
      <c r="FD208" s="29"/>
      <c r="FE208" s="29"/>
      <c r="FF208" s="29"/>
      <c r="FG208" s="29"/>
      <c r="FH208" s="29"/>
      <c r="FI208" s="29"/>
      <c r="FJ208" s="29"/>
      <c r="FK208" s="29"/>
      <c r="FL208" s="29"/>
      <c r="FM208" s="29"/>
      <c r="FN208" s="29"/>
      <c r="FO208" s="29"/>
      <c r="FP208" s="29"/>
      <c r="FQ208" s="29"/>
      <c r="FR208" s="29"/>
      <c r="FS208" s="29"/>
      <c r="FT208" s="29"/>
      <c r="FU208" s="29"/>
      <c r="FV208" s="29"/>
      <c r="FW208" s="29"/>
      <c r="FX208" s="29"/>
      <c r="FY208" s="29"/>
      <c r="FZ208" s="29"/>
      <c r="GA208" s="29"/>
      <c r="GB208" s="29"/>
      <c r="GC208" s="29"/>
      <c r="GD208" s="29"/>
      <c r="GE208" s="29"/>
      <c r="GF208" s="29"/>
      <c r="GG208" s="29"/>
      <c r="GH208" s="29"/>
      <c r="GI208" s="29"/>
      <c r="GJ208" s="29"/>
      <c r="GK208" s="29"/>
      <c r="GL208" s="29"/>
      <c r="GM208" s="29"/>
      <c r="GN208" s="29"/>
      <c r="GO208" s="29"/>
      <c r="GP208" s="29"/>
      <c r="GQ208" s="29"/>
      <c r="GR208" s="29"/>
      <c r="GS208" s="29"/>
      <c r="GT208" s="29"/>
      <c r="GU208" s="29"/>
      <c r="GV208" s="29"/>
      <c r="GW208" s="29"/>
      <c r="GX208" s="29"/>
      <c r="GY208" s="29"/>
      <c r="GZ208" s="29"/>
      <c r="HA208" s="29"/>
      <c r="HB208" s="29"/>
      <c r="HC208" s="29"/>
      <c r="HD208" s="29"/>
      <c r="HE208" s="29"/>
      <c r="HF208" s="29"/>
      <c r="HG208" s="29"/>
      <c r="HH208" s="29"/>
      <c r="HI208" s="29"/>
      <c r="HJ208" s="29"/>
      <c r="HK208" s="29"/>
      <c r="HL208" s="29"/>
      <c r="HM208" s="29"/>
      <c r="HN208" s="29"/>
      <c r="HO208" s="29"/>
      <c r="HP208" s="29"/>
      <c r="HQ208" s="29"/>
      <c r="HR208" s="29"/>
      <c r="HS208" s="29"/>
      <c r="HT208" s="29"/>
      <c r="HU208" s="29"/>
      <c r="HV208" s="29"/>
      <c r="HW208" s="29"/>
      <c r="HX208" s="29"/>
      <c r="HY208" s="29"/>
      <c r="HZ208" s="29"/>
      <c r="IA208" s="29"/>
      <c r="IB208" s="29"/>
      <c r="IC208" s="29"/>
      <c r="ID208" s="29"/>
      <c r="IE208" s="29"/>
      <c r="IF208" s="29"/>
      <c r="IG208" s="29"/>
      <c r="IH208" s="29"/>
      <c r="II208" s="29"/>
      <c r="IJ208" s="29"/>
      <c r="IK208" s="29"/>
      <c r="IL208" s="29"/>
      <c r="IM208" s="29"/>
      <c r="IN208" s="29"/>
      <c r="IO208" s="29"/>
      <c r="IP208" s="29"/>
      <c r="IQ208" s="29"/>
      <c r="IR208" s="29"/>
      <c r="IS208" s="29"/>
      <c r="IT208" s="29"/>
    </row>
    <row r="209" spans="1:254" s="30" customFormat="1" ht="16.5" x14ac:dyDescent="0.3">
      <c r="A209" s="4">
        <v>39447</v>
      </c>
      <c r="B209" s="1">
        <v>37.07</v>
      </c>
      <c r="C209" s="8">
        <f t="shared" si="197"/>
        <v>10.10620178041543</v>
      </c>
      <c r="D209" s="1">
        <v>374.63690000000003</v>
      </c>
      <c r="E209" s="2">
        <f t="shared" si="195"/>
        <v>55.181056342615733</v>
      </c>
      <c r="F209" s="8">
        <f t="shared" si="220"/>
        <v>1.3169587400085447E-4</v>
      </c>
      <c r="G209" s="26">
        <f t="shared" si="221"/>
        <v>1.2956385478979371E-4</v>
      </c>
      <c r="H209" s="1">
        <v>7158.14</v>
      </c>
      <c r="I209" s="1"/>
      <c r="J209" s="1">
        <v>35.6</v>
      </c>
      <c r="K209" s="8">
        <f t="shared" si="198"/>
        <v>9.3554353932584267</v>
      </c>
      <c r="L209" s="1">
        <v>333.05349999999999</v>
      </c>
      <c r="M209" s="2">
        <f t="shared" si="222"/>
        <v>41.690957045581456</v>
      </c>
      <c r="N209" s="8">
        <f t="shared" si="223"/>
        <v>-3.0082932016384237E-5</v>
      </c>
      <c r="O209" s="26">
        <f t="shared" si="224"/>
        <v>-3.0952380868143337E-5</v>
      </c>
      <c r="P209" s="1">
        <v>42879.62</v>
      </c>
      <c r="Q209" s="1"/>
      <c r="R209" s="1">
        <v>5464.51</v>
      </c>
      <c r="S209" s="1">
        <v>30.685000000000002</v>
      </c>
      <c r="T209" s="1">
        <v>141.8246</v>
      </c>
      <c r="U209" s="2">
        <f t="shared" si="196"/>
        <v>4.6219520938569332</v>
      </c>
      <c r="V209" s="2">
        <f t="shared" si="225"/>
        <v>5.7500334245911149E-5</v>
      </c>
      <c r="W209" s="2">
        <f t="shared" si="199"/>
        <v>1.2367149744729744E-5</v>
      </c>
      <c r="X209" s="1"/>
      <c r="Y209" s="31">
        <v>75.900000000000006</v>
      </c>
      <c r="Z209" s="1">
        <v>122.1763</v>
      </c>
      <c r="AA209" s="2">
        <f t="shared" si="200"/>
        <v>1.6097009222661396</v>
      </c>
      <c r="AB209" s="2">
        <f t="shared" si="226"/>
        <v>-1.3220918355465202E-4</v>
      </c>
      <c r="AC209" s="2">
        <f t="shared" si="227"/>
        <v>-8.1445970461224704E-5</v>
      </c>
      <c r="AD209" s="1">
        <v>11440.29</v>
      </c>
      <c r="AE209" s="1"/>
      <c r="AF209" s="32">
        <v>2306.23</v>
      </c>
      <c r="AG209" s="32">
        <v>1468.3600000000001</v>
      </c>
      <c r="AH209" s="32">
        <v>12867.85</v>
      </c>
      <c r="AI209" s="32"/>
      <c r="AJ209" s="32">
        <v>6344.32</v>
      </c>
      <c r="AK209" s="32">
        <v>50.480000000000004</v>
      </c>
      <c r="AL209" s="32">
        <v>129.9288</v>
      </c>
      <c r="AM209" s="7">
        <f t="shared" si="201"/>
        <v>2.5738668779714735</v>
      </c>
      <c r="AN209" s="7">
        <f t="shared" si="228"/>
        <v>7.5365700798398107E-5</v>
      </c>
      <c r="AO209" s="7">
        <f t="shared" si="229"/>
        <v>2.9085222824853929E-5</v>
      </c>
      <c r="AP209" s="7"/>
      <c r="AQ209" s="32">
        <v>18759.29</v>
      </c>
      <c r="AR209" s="32">
        <v>93.69</v>
      </c>
      <c r="AS209" s="32">
        <v>511.88679999999999</v>
      </c>
      <c r="AT209" s="32">
        <f t="shared" si="202"/>
        <v>5.4636225851211444</v>
      </c>
      <c r="AU209" s="32">
        <f t="shared" si="230"/>
        <v>-5.7764296861957743E-5</v>
      </c>
      <c r="AV209" s="32">
        <f t="shared" si="231"/>
        <v>-1.0834454851504915E-5</v>
      </c>
      <c r="AW209" s="32"/>
      <c r="AX209" s="32">
        <v>6039.06</v>
      </c>
      <c r="AY209" s="32">
        <v>28.2971</v>
      </c>
      <c r="AZ209" s="32">
        <v>173.42689999999999</v>
      </c>
      <c r="BA209" s="8">
        <f t="shared" si="203"/>
        <v>6.128787048849528</v>
      </c>
      <c r="BB209" s="8">
        <f t="shared" si="232"/>
        <v>4.5941595323994114E-5</v>
      </c>
      <c r="BC209" s="8">
        <f t="shared" si="233"/>
        <v>7.8086464867510585E-6</v>
      </c>
      <c r="BD209" s="8"/>
      <c r="BE209" s="32">
        <v>89456.81</v>
      </c>
      <c r="BF209" s="32">
        <v>47.53</v>
      </c>
      <c r="BG209" s="32">
        <v>190.3484</v>
      </c>
      <c r="BH209" s="8">
        <f t="shared" si="204"/>
        <v>4.0048053860719541</v>
      </c>
      <c r="BI209" s="8">
        <f t="shared" si="234"/>
        <v>-4.867279256200331E-4</v>
      </c>
      <c r="BJ209" s="8">
        <f t="shared" si="235"/>
        <v>-1.2106471817774356E-4</v>
      </c>
      <c r="BK209" s="8"/>
      <c r="BL209" s="32">
        <v>9591.31</v>
      </c>
      <c r="BM209" s="32">
        <v>93.33</v>
      </c>
      <c r="BN209" s="32">
        <v>197.06080000000003</v>
      </c>
      <c r="BO209" s="8">
        <f t="shared" si="205"/>
        <v>2.1114411228972467</v>
      </c>
      <c r="BP209" s="8">
        <f t="shared" si="236"/>
        <v>-2.7541150989335522E-5</v>
      </c>
      <c r="BQ209" s="8">
        <f t="shared" si="237"/>
        <v>-1.344422919480337E-5</v>
      </c>
      <c r="BR209" s="8"/>
      <c r="BS209" s="32">
        <v>70121.69</v>
      </c>
      <c r="BT209" s="32">
        <v>26.66</v>
      </c>
      <c r="BU209" s="32">
        <v>155.8809</v>
      </c>
      <c r="BV209" s="8">
        <f t="shared" si="206"/>
        <v>5.8469954988747181</v>
      </c>
      <c r="BW209" s="8">
        <f t="shared" si="238"/>
        <v>2.5191465239405561E-4</v>
      </c>
      <c r="BX209" s="8">
        <f t="shared" si="239"/>
        <v>4.3558282203814969E-5</v>
      </c>
      <c r="BY209" s="8"/>
      <c r="BZ209" s="32">
        <v>5566.78</v>
      </c>
      <c r="CA209" s="32">
        <v>73.42</v>
      </c>
      <c r="CB209" s="32">
        <v>225.94970000000001</v>
      </c>
      <c r="CC209" s="8">
        <f t="shared" si="207"/>
        <v>3.077495232906565</v>
      </c>
      <c r="CD209" s="8">
        <f t="shared" si="240"/>
        <v>-6.4132339037254962</v>
      </c>
      <c r="CE209" s="8">
        <f t="shared" si="241"/>
        <v>-2.0662300540540537</v>
      </c>
      <c r="CF209" s="8"/>
      <c r="CG209" s="32">
        <v>2392.86</v>
      </c>
      <c r="CH209" s="32">
        <v>41.56</v>
      </c>
      <c r="CI209" s="8">
        <f t="shared" si="208"/>
        <v>6.0647569778633308</v>
      </c>
      <c r="CJ209" s="32">
        <v>252.05130000000003</v>
      </c>
      <c r="CK209" s="8">
        <f t="shared" si="209"/>
        <v>-6.6935148818187965E-5</v>
      </c>
      <c r="CL209" s="26">
        <f t="shared" si="210"/>
        <v>-6.9746139775617166E-5</v>
      </c>
      <c r="CM209" s="26"/>
      <c r="CN209" s="32">
        <v>4907.84</v>
      </c>
      <c r="CO209" s="32">
        <v>66.7</v>
      </c>
      <c r="CP209" s="32">
        <v>190.87860000000001</v>
      </c>
      <c r="CQ209" s="8">
        <f t="shared" si="211"/>
        <v>2.8617481259370314</v>
      </c>
      <c r="CR209" s="8">
        <f t="shared" si="242"/>
        <v>5.1260797180422206E-5</v>
      </c>
      <c r="CS209" s="8">
        <f t="shared" si="243"/>
        <v>1.7773841169077542E-5</v>
      </c>
      <c r="CT209" s="8"/>
      <c r="CU209" s="32">
        <v>35682.04</v>
      </c>
      <c r="CV209" s="32">
        <v>22.580000000000002</v>
      </c>
      <c r="CW209" s="32">
        <v>115.98399999999999</v>
      </c>
      <c r="CX209" s="8">
        <f t="shared" si="212"/>
        <v>5.1365810451727185</v>
      </c>
      <c r="CY209" s="8">
        <f t="shared" si="244"/>
        <v>1.6754516662504957</v>
      </c>
      <c r="CZ209" s="8">
        <f t="shared" si="245"/>
        <v>0.34497215064418008</v>
      </c>
      <c r="DA209" s="8"/>
      <c r="DB209" s="32">
        <v>6304.27</v>
      </c>
      <c r="DC209" s="32">
        <v>22.73</v>
      </c>
      <c r="DD209" s="32">
        <v>155.2414</v>
      </c>
      <c r="DE209" s="8">
        <f t="shared" si="213"/>
        <v>6.8298020237571491</v>
      </c>
      <c r="DF209" s="8">
        <f t="shared" si="246"/>
        <v>-2.6162654530637044E-5</v>
      </c>
      <c r="DG209" s="8">
        <f t="shared" si="247"/>
        <v>-3.7457912585026065E-6</v>
      </c>
      <c r="DH209" s="8"/>
      <c r="DI209" s="32">
        <v>3628.53</v>
      </c>
      <c r="DJ209" s="32">
        <v>41.260000000000005</v>
      </c>
      <c r="DK209" s="32">
        <v>183.12480000000002</v>
      </c>
      <c r="DL209" s="8">
        <f t="shared" si="214"/>
        <v>4.4383131362094037</v>
      </c>
      <c r="DM209" s="8">
        <f t="shared" si="248"/>
        <v>-6.317259412448832E-5</v>
      </c>
      <c r="DN209" s="8">
        <f t="shared" si="249"/>
        <v>-1.3440277459864092E-5</v>
      </c>
      <c r="DO209" s="8"/>
      <c r="DP209" s="32">
        <v>35037.020000000004</v>
      </c>
      <c r="DQ209" s="32">
        <v>27.069900000000001</v>
      </c>
      <c r="DR209" s="32">
        <v>164.232</v>
      </c>
      <c r="DS209" s="8">
        <f t="shared" si="215"/>
        <v>6.066959981381534</v>
      </c>
      <c r="DT209" s="8">
        <f t="shared" si="250"/>
        <v>1.1139932403936052E-4</v>
      </c>
      <c r="DU209" s="8">
        <f t="shared" si="251"/>
        <v>1.804496786395049E-5</v>
      </c>
      <c r="DV209" s="8"/>
      <c r="DW209" s="32">
        <v>6094.95</v>
      </c>
      <c r="DX209" s="32">
        <v>58.11</v>
      </c>
      <c r="DY209" s="32">
        <v>123.10010000000001</v>
      </c>
      <c r="DZ209" s="8">
        <f t="shared" si="216"/>
        <v>2.1183978661159872</v>
      </c>
      <c r="EA209" s="8">
        <f t="shared" si="252"/>
        <v>-5.5910250238012882E-6</v>
      </c>
      <c r="EB209" s="8">
        <f t="shared" si="253"/>
        <v>-2.6111859781074997E-6</v>
      </c>
      <c r="EC209" s="8"/>
      <c r="ED209" s="32" t="s">
        <v>1</v>
      </c>
      <c r="EE209" s="32" t="s">
        <v>1</v>
      </c>
      <c r="EF209" s="32" t="e">
        <v>#VALUE!</v>
      </c>
      <c r="EG209" s="8" t="e">
        <f t="shared" si="217"/>
        <v>#VALUE!</v>
      </c>
      <c r="EH209" s="8" t="e">
        <f t="shared" si="254"/>
        <v>#VALUE!</v>
      </c>
      <c r="EI209" s="8" t="e">
        <f t="shared" si="255"/>
        <v>#VALUE!</v>
      </c>
      <c r="EJ209" s="8"/>
      <c r="EK209" s="32">
        <v>1605.13</v>
      </c>
      <c r="EL209" s="32">
        <v>40.632300000000001</v>
      </c>
      <c r="EM209" s="32">
        <v>126.2782</v>
      </c>
      <c r="EN209" s="8">
        <f t="shared" si="218"/>
        <v>3.1078280087516581</v>
      </c>
      <c r="EO209" s="8">
        <f t="shared" si="256"/>
        <v>-1.0757530298838312E-4</v>
      </c>
      <c r="EP209" s="8">
        <f t="shared" si="257"/>
        <v>-3.480549146095413E-5</v>
      </c>
      <c r="EQ209" s="8"/>
      <c r="ER209" s="33">
        <v>4572.92</v>
      </c>
      <c r="ES209" s="33">
        <v>58.910000000000004</v>
      </c>
      <c r="ET209" s="33">
        <v>69.676190000000005</v>
      </c>
      <c r="EU209" s="1">
        <f t="shared" si="219"/>
        <v>1.1827565778305891</v>
      </c>
      <c r="EV209" s="1">
        <f t="shared" si="258"/>
        <v>3.2180130745196008E-5</v>
      </c>
      <c r="EW209" s="1">
        <f t="shared" si="259"/>
        <v>2.7309731499780554E-5</v>
      </c>
      <c r="EX209" s="29"/>
      <c r="EY209" s="29"/>
      <c r="EZ209" s="29"/>
      <c r="FA209" s="29"/>
      <c r="FB209" s="29"/>
      <c r="FC209" s="29"/>
      <c r="FD209" s="29"/>
      <c r="FE209" s="29"/>
      <c r="FF209" s="29"/>
      <c r="FG209" s="29"/>
      <c r="FH209" s="29"/>
      <c r="FI209" s="29"/>
      <c r="FJ209" s="29"/>
      <c r="FK209" s="29"/>
      <c r="FL209" s="29"/>
      <c r="FM209" s="29"/>
      <c r="FN209" s="29"/>
      <c r="FO209" s="29"/>
      <c r="FP209" s="29"/>
      <c r="FQ209" s="29"/>
      <c r="FR209" s="29"/>
      <c r="FS209" s="29"/>
      <c r="FT209" s="29"/>
      <c r="FU209" s="29"/>
      <c r="FV209" s="29"/>
      <c r="FW209" s="29"/>
      <c r="FX209" s="29"/>
      <c r="FY209" s="29"/>
      <c r="FZ209" s="29"/>
      <c r="GA209" s="29"/>
      <c r="GB209" s="29"/>
      <c r="GC209" s="29"/>
      <c r="GD209" s="29"/>
      <c r="GE209" s="29"/>
      <c r="GF209" s="29"/>
      <c r="GG209" s="29"/>
      <c r="GH209" s="29"/>
      <c r="GI209" s="29"/>
      <c r="GJ209" s="29"/>
      <c r="GK209" s="29"/>
      <c r="GL209" s="29"/>
      <c r="GM209" s="29"/>
      <c r="GN209" s="29"/>
      <c r="GO209" s="29"/>
      <c r="GP209" s="29"/>
      <c r="GQ209" s="29"/>
      <c r="GR209" s="29"/>
      <c r="GS209" s="29"/>
      <c r="GT209" s="29"/>
      <c r="GU209" s="29"/>
      <c r="GV209" s="29"/>
      <c r="GW209" s="29"/>
      <c r="GX209" s="29"/>
      <c r="GY209" s="29"/>
      <c r="GZ209" s="29"/>
      <c r="HA209" s="29"/>
      <c r="HB209" s="29"/>
      <c r="HC209" s="29"/>
      <c r="HD209" s="29"/>
      <c r="HE209" s="29"/>
      <c r="HF209" s="29"/>
      <c r="HG209" s="29"/>
      <c r="HH209" s="29"/>
      <c r="HI209" s="29"/>
      <c r="HJ209" s="29"/>
      <c r="HK209" s="29"/>
      <c r="HL209" s="29"/>
      <c r="HM209" s="29"/>
      <c r="HN209" s="29"/>
      <c r="HO209" s="29"/>
      <c r="HP209" s="29"/>
      <c r="HQ209" s="29"/>
      <c r="HR209" s="29"/>
      <c r="HS209" s="29"/>
      <c r="HT209" s="29"/>
      <c r="HU209" s="29"/>
      <c r="HV209" s="29"/>
      <c r="HW209" s="29"/>
      <c r="HX209" s="29"/>
      <c r="HY209" s="29"/>
      <c r="HZ209" s="29"/>
      <c r="IA209" s="29"/>
      <c r="IB209" s="29"/>
      <c r="IC209" s="29"/>
      <c r="ID209" s="29"/>
      <c r="IE209" s="29"/>
      <c r="IF209" s="29"/>
      <c r="IG209" s="29"/>
      <c r="IH209" s="29"/>
      <c r="II209" s="29"/>
      <c r="IJ209" s="29"/>
      <c r="IK209" s="29"/>
      <c r="IL209" s="29"/>
      <c r="IM209" s="29"/>
      <c r="IN209" s="29"/>
      <c r="IO209" s="29"/>
      <c r="IP209" s="29"/>
      <c r="IQ209" s="29"/>
      <c r="IR209" s="29"/>
      <c r="IS209" s="29"/>
      <c r="IT209" s="29"/>
    </row>
    <row r="210" spans="1:254" s="30" customFormat="1" ht="16.5" x14ac:dyDescent="0.3">
      <c r="A210" s="4">
        <v>39478</v>
      </c>
      <c r="B210" s="1">
        <v>35.36</v>
      </c>
      <c r="C210" s="8">
        <f t="shared" si="197"/>
        <v>10.106201923076924</v>
      </c>
      <c r="D210" s="1">
        <v>357.3553</v>
      </c>
      <c r="E210" s="2">
        <f t="shared" si="195"/>
        <v>52.635592743925052</v>
      </c>
      <c r="F210" s="8">
        <f t="shared" si="220"/>
        <v>-5.166485979328784E-6</v>
      </c>
      <c r="G210" s="26">
        <f t="shared" si="221"/>
        <v>-5.0445103738638863E-6</v>
      </c>
      <c r="H210" s="1">
        <v>6827.9400000000005</v>
      </c>
      <c r="I210" s="1"/>
      <c r="J210" s="1">
        <v>32.6</v>
      </c>
      <c r="K210" s="8">
        <f t="shared" si="198"/>
        <v>9.3069723926380359</v>
      </c>
      <c r="L210" s="1">
        <v>303.40729999999996</v>
      </c>
      <c r="M210" s="2">
        <f t="shared" si="222"/>
        <v>38.177675240930284</v>
      </c>
      <c r="N210" s="8">
        <f t="shared" si="223"/>
        <v>1.6525883211553254</v>
      </c>
      <c r="O210" s="26">
        <f t="shared" si="224"/>
        <v>1.579893820224747</v>
      </c>
      <c r="P210" s="1">
        <v>39266.17</v>
      </c>
      <c r="Q210" s="1"/>
      <c r="R210" s="1">
        <v>5253.4800000000005</v>
      </c>
      <c r="S210" s="1">
        <v>29.5</v>
      </c>
      <c r="T210" s="1">
        <v>136.3476</v>
      </c>
      <c r="U210" s="2">
        <f t="shared" si="196"/>
        <v>4.6219525423728811</v>
      </c>
      <c r="V210" s="2">
        <f t="shared" si="225"/>
        <v>6.2382333986397498E-5</v>
      </c>
      <c r="W210" s="2">
        <f t="shared" si="199"/>
        <v>1.3231220468590266E-5</v>
      </c>
      <c r="X210" s="1"/>
      <c r="Y210" s="31">
        <v>68.05</v>
      </c>
      <c r="Z210" s="1">
        <v>109.5402</v>
      </c>
      <c r="AA210" s="2">
        <f t="shared" si="200"/>
        <v>1.6097016899338723</v>
      </c>
      <c r="AB210" s="2">
        <f t="shared" si="226"/>
        <v>8.8940640093837227E-5</v>
      </c>
      <c r="AC210" s="2">
        <f t="shared" si="227"/>
        <v>5.22397892108728E-5</v>
      </c>
      <c r="AD210" s="1">
        <v>10257.07</v>
      </c>
      <c r="AE210" s="1"/>
      <c r="AF210" s="32">
        <v>2167.9</v>
      </c>
      <c r="AG210" s="32">
        <v>1378.55</v>
      </c>
      <c r="AH210" s="32">
        <v>12071.3</v>
      </c>
      <c r="AI210" s="32"/>
      <c r="AJ210" s="32">
        <v>5494.72</v>
      </c>
      <c r="AK210" s="32">
        <v>43.72</v>
      </c>
      <c r="AL210" s="32">
        <v>112.52940000000001</v>
      </c>
      <c r="AM210" s="7">
        <f t="shared" si="201"/>
        <v>2.5738655077767616</v>
      </c>
      <c r="AN210" s="7">
        <f t="shared" si="228"/>
        <v>-1.6610747175006889E-4</v>
      </c>
      <c r="AO210" s="7">
        <f t="shared" si="229"/>
        <v>-5.9904912813379951E-5</v>
      </c>
      <c r="AP210" s="7"/>
      <c r="AQ210" s="32">
        <v>17299.63</v>
      </c>
      <c r="AR210" s="32">
        <v>86.4</v>
      </c>
      <c r="AS210" s="32">
        <v>462.24220000000003</v>
      </c>
      <c r="AT210" s="32">
        <f t="shared" si="202"/>
        <v>5.3500254629629627</v>
      </c>
      <c r="AU210" s="32">
        <f t="shared" si="230"/>
        <v>-55.329125505413714</v>
      </c>
      <c r="AV210" s="32">
        <f t="shared" si="231"/>
        <v>-9.8147913544668697</v>
      </c>
      <c r="AW210" s="32"/>
      <c r="AX210" s="32">
        <v>4126.8599999999997</v>
      </c>
      <c r="AY210" s="32">
        <v>19.3371</v>
      </c>
      <c r="AZ210" s="32">
        <v>118.9646</v>
      </c>
      <c r="BA210" s="8">
        <f t="shared" si="203"/>
        <v>6.1521427721840407</v>
      </c>
      <c r="BB210" s="8">
        <f t="shared" si="232"/>
        <v>3.4145074896815917</v>
      </c>
      <c r="BC210" s="8">
        <f t="shared" si="233"/>
        <v>0.45163195769179509</v>
      </c>
      <c r="BD210" s="8"/>
      <c r="BE210" s="32">
        <v>95498.38</v>
      </c>
      <c r="BF210" s="32">
        <v>50.74</v>
      </c>
      <c r="BG210" s="32">
        <v>203.20380000000003</v>
      </c>
      <c r="BH210" s="8">
        <f t="shared" si="204"/>
        <v>4.0048048876625941</v>
      </c>
      <c r="BI210" s="8">
        <f t="shared" si="234"/>
        <v>-9.8075050065433446E-5</v>
      </c>
      <c r="BJ210" s="8">
        <f t="shared" si="235"/>
        <v>-2.5289290956465038E-5</v>
      </c>
      <c r="BK210" s="8"/>
      <c r="BL210" s="32">
        <v>8555.42</v>
      </c>
      <c r="BM210" s="32">
        <v>83.25</v>
      </c>
      <c r="BN210" s="32">
        <v>175.7775</v>
      </c>
      <c r="BO210" s="8">
        <f t="shared" si="205"/>
        <v>2.1114414414414413</v>
      </c>
      <c r="BP210" s="8">
        <f t="shared" si="236"/>
        <v>5.9382737990561241E-5</v>
      </c>
      <c r="BQ210" s="8">
        <f t="shared" si="237"/>
        <v>2.651880421211672E-5</v>
      </c>
      <c r="BR210" s="8"/>
      <c r="BS210" s="32">
        <v>55497.69</v>
      </c>
      <c r="BT210" s="32">
        <v>21.1</v>
      </c>
      <c r="BU210" s="32">
        <v>123.3716</v>
      </c>
      <c r="BV210" s="8">
        <f t="shared" si="206"/>
        <v>5.8469952606635065</v>
      </c>
      <c r="BW210" s="8">
        <f t="shared" si="238"/>
        <v>-3.3260538189950894E-5</v>
      </c>
      <c r="BX210" s="8">
        <f t="shared" si="239"/>
        <v>-5.0262565736147735E-6</v>
      </c>
      <c r="BY210" s="8"/>
      <c r="BZ210" s="32">
        <v>4985.43</v>
      </c>
      <c r="CA210" s="32">
        <v>65.42</v>
      </c>
      <c r="CB210" s="32">
        <v>201.32980000000001</v>
      </c>
      <c r="CC210" s="8">
        <f t="shared" si="207"/>
        <v>3.0774961785386732</v>
      </c>
      <c r="CD210" s="8">
        <f t="shared" si="240"/>
        <v>2.020246071821713E-4</v>
      </c>
      <c r="CE210" s="8">
        <f t="shared" si="241"/>
        <v>6.1863252508231881E-5</v>
      </c>
      <c r="CF210" s="8"/>
      <c r="CG210" s="32">
        <v>2238.73</v>
      </c>
      <c r="CH210" s="32">
        <v>38.49</v>
      </c>
      <c r="CI210" s="8">
        <f t="shared" si="208"/>
        <v>6.0357209664848011</v>
      </c>
      <c r="CJ210" s="32">
        <v>232.31489999999999</v>
      </c>
      <c r="CK210" s="8">
        <f t="shared" si="209"/>
        <v>1.1621663554256529</v>
      </c>
      <c r="CL210" s="26">
        <f t="shared" si="210"/>
        <v>1.117596077959611</v>
      </c>
      <c r="CM210" s="26"/>
      <c r="CN210" s="32">
        <v>4645.8900000000003</v>
      </c>
      <c r="CO210" s="32">
        <v>63.14</v>
      </c>
      <c r="CP210" s="32">
        <v>180.69080000000002</v>
      </c>
      <c r="CQ210" s="8">
        <f t="shared" si="211"/>
        <v>2.8617484954070322</v>
      </c>
      <c r="CR210" s="8">
        <f t="shared" si="242"/>
        <v>6.8641873260620346E-5</v>
      </c>
      <c r="CS210" s="8">
        <f t="shared" si="243"/>
        <v>2.3328335862160543E-5</v>
      </c>
      <c r="CT210" s="8"/>
      <c r="CU210" s="32">
        <v>32474.13</v>
      </c>
      <c r="CV210" s="32">
        <v>20.55</v>
      </c>
      <c r="CW210" s="32">
        <v>105.55669999999999</v>
      </c>
      <c r="CX210" s="8">
        <f t="shared" si="212"/>
        <v>5.1365790754257903</v>
      </c>
      <c r="CY210" s="8">
        <f t="shared" si="244"/>
        <v>-2.1818955665168808E-4</v>
      </c>
      <c r="CZ210" s="8">
        <f t="shared" si="245"/>
        <v>-4.047829937547931E-5</v>
      </c>
      <c r="DA210" s="8"/>
      <c r="DB210" s="32">
        <v>6479</v>
      </c>
      <c r="DC210" s="32">
        <v>23.36</v>
      </c>
      <c r="DD210" s="32">
        <v>159.54410000000001</v>
      </c>
      <c r="DE210" s="8">
        <f t="shared" si="213"/>
        <v>6.8297988013698641</v>
      </c>
      <c r="DF210" s="8">
        <f t="shared" si="246"/>
        <v>-5.0718039635225232E-4</v>
      </c>
      <c r="DG210" s="8">
        <f t="shared" si="247"/>
        <v>-7.5274966993887915E-5</v>
      </c>
      <c r="DH210" s="8"/>
      <c r="DI210" s="32">
        <v>3882.69</v>
      </c>
      <c r="DJ210" s="32">
        <v>44.15</v>
      </c>
      <c r="DK210" s="32">
        <v>195.95160000000001</v>
      </c>
      <c r="DL210" s="8">
        <f t="shared" si="214"/>
        <v>4.4383148357870903</v>
      </c>
      <c r="DM210" s="8">
        <f t="shared" si="248"/>
        <v>3.2213489547584638E-4</v>
      </c>
      <c r="DN210" s="8">
        <f t="shared" si="249"/>
        <v>7.5036354829194352E-5</v>
      </c>
      <c r="DO210" s="8"/>
      <c r="DP210" s="32">
        <v>31710.77</v>
      </c>
      <c r="DQ210" s="32">
        <v>24.5</v>
      </c>
      <c r="DR210" s="32">
        <v>148.64060000000001</v>
      </c>
      <c r="DS210" s="8">
        <f t="shared" si="215"/>
        <v>6.0669632653061223</v>
      </c>
      <c r="DT210" s="8">
        <f t="shared" si="250"/>
        <v>5.1372501206639891E-4</v>
      </c>
      <c r="DU210" s="8">
        <f t="shared" si="251"/>
        <v>8.0456152412367032E-5</v>
      </c>
      <c r="DV210" s="8"/>
      <c r="DW210" s="32">
        <v>4835.26</v>
      </c>
      <c r="DX210" s="32">
        <v>46.1</v>
      </c>
      <c r="DY210" s="32">
        <v>99.819749999999999</v>
      </c>
      <c r="DZ210" s="8">
        <f t="shared" si="216"/>
        <v>2.1652874186550974</v>
      </c>
      <c r="EA210" s="8">
        <f t="shared" si="252"/>
        <v>5.2263060092927827</v>
      </c>
      <c r="EB210" s="8">
        <f t="shared" si="253"/>
        <v>2.1616083720529957</v>
      </c>
      <c r="EC210" s="8"/>
      <c r="ED210" s="32" t="s">
        <v>1</v>
      </c>
      <c r="EE210" s="32" t="s">
        <v>1</v>
      </c>
      <c r="EF210" s="32" t="e">
        <v>#VALUE!</v>
      </c>
      <c r="EG210" s="8" t="e">
        <f t="shared" si="217"/>
        <v>#VALUE!</v>
      </c>
      <c r="EH210" s="8" t="e">
        <f t="shared" si="254"/>
        <v>#VALUE!</v>
      </c>
      <c r="EI210" s="8" t="e">
        <f t="shared" si="255"/>
        <v>#VALUE!</v>
      </c>
      <c r="EJ210" s="8"/>
      <c r="EK210" s="32">
        <v>1441.19</v>
      </c>
      <c r="EL210" s="32">
        <v>36.112400000000001</v>
      </c>
      <c r="EM210" s="32">
        <v>111.479</v>
      </c>
      <c r="EN210" s="8">
        <f t="shared" si="218"/>
        <v>3.0870005870559698</v>
      </c>
      <c r="EO210" s="8">
        <f t="shared" si="256"/>
        <v>-2.4759347327930508</v>
      </c>
      <c r="EP210" s="8">
        <f t="shared" si="257"/>
        <v>-0.75212818324338038</v>
      </c>
      <c r="EQ210" s="8"/>
      <c r="ER210" s="33">
        <v>4159.18</v>
      </c>
      <c r="ES210" s="33">
        <v>53.580000000000005</v>
      </c>
      <c r="ET210" s="33">
        <v>61.704929999999997</v>
      </c>
      <c r="EU210" s="1">
        <f t="shared" si="219"/>
        <v>1.151641097424412</v>
      </c>
      <c r="EV210" s="1">
        <f t="shared" si="258"/>
        <v>-2.0439933325507988</v>
      </c>
      <c r="EW210" s="1">
        <f t="shared" si="259"/>
        <v>-1.6671674401629737</v>
      </c>
      <c r="EX210" s="29"/>
      <c r="EY210" s="29"/>
      <c r="EZ210" s="29"/>
      <c r="FA210" s="29"/>
      <c r="FB210" s="29"/>
      <c r="FC210" s="29"/>
      <c r="FD210" s="29"/>
      <c r="FE210" s="29"/>
      <c r="FF210" s="29"/>
      <c r="FG210" s="29"/>
      <c r="FH210" s="29"/>
      <c r="FI210" s="29"/>
      <c r="FJ210" s="29"/>
      <c r="FK210" s="29"/>
      <c r="FL210" s="29"/>
      <c r="FM210" s="29"/>
      <c r="FN210" s="29"/>
      <c r="FO210" s="29"/>
      <c r="FP210" s="29"/>
      <c r="FQ210" s="29"/>
      <c r="FR210" s="29"/>
      <c r="FS210" s="29"/>
      <c r="FT210" s="29"/>
      <c r="FU210" s="29"/>
      <c r="FV210" s="29"/>
      <c r="FW210" s="29"/>
      <c r="FX210" s="29"/>
      <c r="FY210" s="29"/>
      <c r="FZ210" s="29"/>
      <c r="GA210" s="29"/>
      <c r="GB210" s="29"/>
      <c r="GC210" s="29"/>
      <c r="GD210" s="29"/>
      <c r="GE210" s="29"/>
      <c r="GF210" s="29"/>
      <c r="GG210" s="29"/>
      <c r="GH210" s="29"/>
      <c r="GI210" s="29"/>
      <c r="GJ210" s="29"/>
      <c r="GK210" s="29"/>
      <c r="GL210" s="29"/>
      <c r="GM210" s="29"/>
      <c r="GN210" s="29"/>
      <c r="GO210" s="29"/>
      <c r="GP210" s="29"/>
      <c r="GQ210" s="29"/>
      <c r="GR210" s="29"/>
      <c r="GS210" s="29"/>
      <c r="GT210" s="29"/>
      <c r="GU210" s="29"/>
      <c r="GV210" s="29"/>
      <c r="GW210" s="29"/>
      <c r="GX210" s="29"/>
      <c r="GY210" s="29"/>
      <c r="GZ210" s="29"/>
      <c r="HA210" s="29"/>
      <c r="HB210" s="29"/>
      <c r="HC210" s="29"/>
      <c r="HD210" s="29"/>
      <c r="HE210" s="29"/>
      <c r="HF210" s="29"/>
      <c r="HG210" s="29"/>
      <c r="HH210" s="29"/>
      <c r="HI210" s="29"/>
      <c r="HJ210" s="29"/>
      <c r="HK210" s="29"/>
      <c r="HL210" s="29"/>
      <c r="HM210" s="29"/>
      <c r="HN210" s="29"/>
      <c r="HO210" s="29"/>
      <c r="HP210" s="29"/>
      <c r="HQ210" s="29"/>
      <c r="HR210" s="29"/>
      <c r="HS210" s="29"/>
      <c r="HT210" s="29"/>
      <c r="HU210" s="29"/>
      <c r="HV210" s="29"/>
      <c r="HW210" s="29"/>
      <c r="HX210" s="29"/>
      <c r="HY210" s="29"/>
      <c r="HZ210" s="29"/>
      <c r="IA210" s="29"/>
      <c r="IB210" s="29"/>
      <c r="IC210" s="29"/>
      <c r="ID210" s="29"/>
      <c r="IE210" s="29"/>
      <c r="IF210" s="29"/>
      <c r="IG210" s="29"/>
      <c r="IH210" s="29"/>
      <c r="II210" s="29"/>
      <c r="IJ210" s="29"/>
      <c r="IK210" s="29"/>
      <c r="IL210" s="29"/>
      <c r="IM210" s="29"/>
      <c r="IN210" s="29"/>
      <c r="IO210" s="29"/>
      <c r="IP210" s="29"/>
      <c r="IQ210" s="29"/>
      <c r="IR210" s="29"/>
      <c r="IS210" s="29"/>
      <c r="IT210" s="29"/>
    </row>
    <row r="211" spans="1:254" s="30" customFormat="1" ht="16.5" x14ac:dyDescent="0.3">
      <c r="A211" s="4">
        <v>39507</v>
      </c>
      <c r="B211" s="1">
        <v>33.14</v>
      </c>
      <c r="C211" s="8">
        <f t="shared" si="197"/>
        <v>9.9856638503319264</v>
      </c>
      <c r="D211" s="1">
        <v>330.92490000000004</v>
      </c>
      <c r="E211" s="2">
        <f t="shared" si="195"/>
        <v>49.784935614428299</v>
      </c>
      <c r="F211" s="8">
        <f t="shared" si="220"/>
        <v>4.1284289915161612</v>
      </c>
      <c r="G211" s="26">
        <f t="shared" si="221"/>
        <v>3.9946317307691928</v>
      </c>
      <c r="H211" s="1">
        <v>6458.1500000000005</v>
      </c>
      <c r="I211" s="1"/>
      <c r="J211" s="1">
        <v>27.199900000000003</v>
      </c>
      <c r="K211" s="8">
        <f t="shared" si="198"/>
        <v>9.3069717168077819</v>
      </c>
      <c r="L211" s="1">
        <v>253.14870000000002</v>
      </c>
      <c r="M211" s="2">
        <f t="shared" si="222"/>
        <v>31.978025257674467</v>
      </c>
      <c r="N211" s="8">
        <f t="shared" si="223"/>
        <v>2.0207290802555459E-5</v>
      </c>
      <c r="O211" s="26">
        <f t="shared" si="224"/>
        <v>1.8382515300174873E-5</v>
      </c>
      <c r="P211" s="1">
        <v>32889.760000000002</v>
      </c>
      <c r="Q211" s="1"/>
      <c r="R211" s="1">
        <v>5205.3900000000003</v>
      </c>
      <c r="S211" s="1">
        <v>29.23</v>
      </c>
      <c r="T211" s="1">
        <v>135.86170000000001</v>
      </c>
      <c r="U211" s="2">
        <f t="shared" si="196"/>
        <v>4.6480225795415668</v>
      </c>
      <c r="V211" s="2">
        <f t="shared" si="225"/>
        <v>3.5482532843309609</v>
      </c>
      <c r="W211" s="2">
        <f t="shared" si="199"/>
        <v>0.76202718644068668</v>
      </c>
      <c r="X211" s="1"/>
      <c r="Y211" s="31">
        <v>69.56</v>
      </c>
      <c r="Z211" s="1">
        <v>111.42040000000001</v>
      </c>
      <c r="AA211" s="2">
        <f t="shared" si="200"/>
        <v>1.6017883841288099</v>
      </c>
      <c r="AB211" s="2">
        <f t="shared" si="226"/>
        <v>-0.87426439933504019</v>
      </c>
      <c r="AC211" s="2">
        <f t="shared" si="227"/>
        <v>-0.55044955180012822</v>
      </c>
      <c r="AD211" s="1">
        <v>10484.67</v>
      </c>
      <c r="AE211" s="1"/>
      <c r="AF211" s="32">
        <v>2097.48</v>
      </c>
      <c r="AG211" s="32">
        <v>1330.63</v>
      </c>
      <c r="AH211" s="32">
        <v>11649.33</v>
      </c>
      <c r="AI211" s="32"/>
      <c r="AJ211" s="32">
        <v>6003.72</v>
      </c>
      <c r="AK211" s="32">
        <v>47.77</v>
      </c>
      <c r="AL211" s="32">
        <v>117.7672</v>
      </c>
      <c r="AM211" s="7">
        <f t="shared" si="201"/>
        <v>2.4652962110110948</v>
      </c>
      <c r="AN211" s="7">
        <f t="shared" si="228"/>
        <v>-12.501569954762036</v>
      </c>
      <c r="AO211" s="7">
        <f t="shared" si="229"/>
        <v>-5.1863553064958978</v>
      </c>
      <c r="AP211" s="7"/>
      <c r="AQ211" s="32">
        <v>17496.23</v>
      </c>
      <c r="AR211" s="32">
        <v>87.01</v>
      </c>
      <c r="AS211" s="32">
        <v>465.50569999999999</v>
      </c>
      <c r="AT211" s="32">
        <f t="shared" si="202"/>
        <v>5.3500252844500631</v>
      </c>
      <c r="AU211" s="32">
        <f t="shared" si="230"/>
        <v>-8.2807483851108507E-5</v>
      </c>
      <c r="AV211" s="32">
        <f t="shared" si="231"/>
        <v>-1.5532407473983767E-5</v>
      </c>
      <c r="AW211" s="32"/>
      <c r="AX211" s="32">
        <v>3811.61</v>
      </c>
      <c r="AY211" s="32">
        <v>17.86</v>
      </c>
      <c r="AZ211" s="32">
        <v>109.877</v>
      </c>
      <c r="BA211" s="8">
        <f t="shared" si="203"/>
        <v>6.1521276595744681</v>
      </c>
      <c r="BB211" s="8">
        <f t="shared" si="232"/>
        <v>-1.7291968773907201E-3</v>
      </c>
      <c r="BC211" s="8">
        <f t="shared" si="233"/>
        <v>-2.6991120696528981E-4</v>
      </c>
      <c r="BD211" s="8"/>
      <c r="BE211" s="32">
        <v>93334</v>
      </c>
      <c r="BF211" s="32">
        <v>49.59</v>
      </c>
      <c r="BG211" s="32">
        <v>198.59830000000002</v>
      </c>
      <c r="BH211" s="8">
        <f t="shared" si="204"/>
        <v>4.0048054043153867</v>
      </c>
      <c r="BI211" s="8">
        <f t="shared" si="234"/>
        <v>1.0379608850836559E-4</v>
      </c>
      <c r="BJ211" s="8">
        <f t="shared" si="235"/>
        <v>2.5620811967108637E-5</v>
      </c>
      <c r="BK211" s="8"/>
      <c r="BL211" s="32">
        <v>8968.75</v>
      </c>
      <c r="BM211" s="32">
        <v>86.660000000000011</v>
      </c>
      <c r="BN211" s="32">
        <v>179.965</v>
      </c>
      <c r="BO211" s="8">
        <f t="shared" si="205"/>
        <v>2.0766789753057924</v>
      </c>
      <c r="BP211" s="8">
        <f t="shared" si="236"/>
        <v>-6.1832433046305448</v>
      </c>
      <c r="BQ211" s="8">
        <f t="shared" si="237"/>
        <v>-3.0125153153153459</v>
      </c>
      <c r="BR211" s="8"/>
      <c r="BS211" s="32">
        <v>52858.11</v>
      </c>
      <c r="BT211" s="32">
        <v>19.969900000000003</v>
      </c>
      <c r="BU211" s="32">
        <v>115.5857</v>
      </c>
      <c r="BV211" s="8">
        <f t="shared" si="206"/>
        <v>5.7879959338804898</v>
      </c>
      <c r="BW211" s="8">
        <f t="shared" si="238"/>
        <v>-7.049159914943675</v>
      </c>
      <c r="BX211" s="8">
        <f t="shared" si="239"/>
        <v>-1.1782106559241718</v>
      </c>
      <c r="BY211" s="8"/>
      <c r="BZ211" s="32">
        <v>5043.3500000000004</v>
      </c>
      <c r="CA211" s="32">
        <v>66.180000000000007</v>
      </c>
      <c r="CB211" s="32">
        <v>203.6686</v>
      </c>
      <c r="CC211" s="8">
        <f t="shared" si="207"/>
        <v>3.0774947113931699</v>
      </c>
      <c r="CD211" s="8">
        <f t="shared" si="240"/>
        <v>-2.9709579070363786E-4</v>
      </c>
      <c r="CE211" s="8">
        <f t="shared" si="241"/>
        <v>-9.7095689403303709E-5</v>
      </c>
      <c r="CF211" s="8"/>
      <c r="CG211" s="32">
        <v>2025.8500000000001</v>
      </c>
      <c r="CH211" s="32">
        <v>34.83</v>
      </c>
      <c r="CI211" s="8">
        <f t="shared" si="208"/>
        <v>6.0357220786678161</v>
      </c>
      <c r="CJ211" s="32">
        <v>210.22420000000002</v>
      </c>
      <c r="CK211" s="8">
        <f t="shared" si="209"/>
        <v>-4.0772629330536599E-5</v>
      </c>
      <c r="CL211" s="26">
        <f t="shared" si="210"/>
        <v>-3.8737334421057312E-5</v>
      </c>
      <c r="CM211" s="26"/>
      <c r="CN211" s="32">
        <v>4589.01</v>
      </c>
      <c r="CO211" s="32">
        <v>61.96</v>
      </c>
      <c r="CP211" s="32">
        <v>175.50790000000001</v>
      </c>
      <c r="CQ211" s="8">
        <f t="shared" si="211"/>
        <v>2.8326000645577794</v>
      </c>
      <c r="CR211" s="8">
        <f t="shared" si="242"/>
        <v>-5.1913165877718885</v>
      </c>
      <c r="CS211" s="8">
        <f t="shared" si="243"/>
        <v>-1.8060367754197273</v>
      </c>
      <c r="CT211" s="8"/>
      <c r="CU211" s="32">
        <v>29708.690000000002</v>
      </c>
      <c r="CV211" s="32">
        <v>18.8</v>
      </c>
      <c r="CW211" s="32">
        <v>96.567689999999999</v>
      </c>
      <c r="CX211" s="8">
        <f t="shared" si="212"/>
        <v>5.1365792553191483</v>
      </c>
      <c r="CY211" s="8">
        <f t="shared" si="244"/>
        <v>1.8180417624161495E-5</v>
      </c>
      <c r="CZ211" s="8">
        <f t="shared" si="245"/>
        <v>3.3819951408275983E-6</v>
      </c>
      <c r="DA211" s="8"/>
      <c r="DB211" s="32">
        <v>6266.99</v>
      </c>
      <c r="DC211" s="32">
        <v>22.28</v>
      </c>
      <c r="DD211" s="32">
        <v>150.63480000000001</v>
      </c>
      <c r="DE211" s="8">
        <f t="shared" si="213"/>
        <v>6.7609874326750452</v>
      </c>
      <c r="DF211" s="8">
        <f t="shared" si="246"/>
        <v>-10.671917324626675</v>
      </c>
      <c r="DG211" s="8">
        <f t="shared" si="247"/>
        <v>-1.5331172945205642</v>
      </c>
      <c r="DH211" s="8"/>
      <c r="DI211" s="32">
        <v>3494.86</v>
      </c>
      <c r="DJ211" s="32">
        <v>39.74</v>
      </c>
      <c r="DK211" s="32">
        <v>176.53399999999999</v>
      </c>
      <c r="DL211" s="8">
        <f t="shared" si="214"/>
        <v>4.4422244589833912</v>
      </c>
      <c r="DM211" s="8">
        <f t="shared" si="248"/>
        <v>0.72813917102403825</v>
      </c>
      <c r="DN211" s="8">
        <f t="shared" si="249"/>
        <v>0.1553684258210204</v>
      </c>
      <c r="DO211" s="8"/>
      <c r="DP211" s="32">
        <v>31568.39</v>
      </c>
      <c r="DQ211" s="32">
        <v>24.39</v>
      </c>
      <c r="DR211" s="32">
        <v>145.3886</v>
      </c>
      <c r="DS211" s="8">
        <f t="shared" si="215"/>
        <v>5.9609922099220993</v>
      </c>
      <c r="DT211" s="8">
        <f t="shared" si="250"/>
        <v>-15.579292318859983</v>
      </c>
      <c r="DU211" s="8">
        <f t="shared" si="251"/>
        <v>-2.5846340408163444</v>
      </c>
      <c r="DV211" s="8"/>
      <c r="DW211" s="32">
        <v>4646.46</v>
      </c>
      <c r="DX211" s="32">
        <v>44.300000000000004</v>
      </c>
      <c r="DY211" s="32">
        <v>95.922250000000005</v>
      </c>
      <c r="DZ211" s="8">
        <f t="shared" si="216"/>
        <v>2.165287810383747</v>
      </c>
      <c r="EA211" s="8">
        <f t="shared" si="252"/>
        <v>3.8338874656984607E-5</v>
      </c>
      <c r="EB211" s="8">
        <f t="shared" si="253"/>
        <v>1.7353579178980283E-5</v>
      </c>
      <c r="EC211" s="8"/>
      <c r="ED211" s="32" t="s">
        <v>1</v>
      </c>
      <c r="EE211" s="32" t="s">
        <v>1</v>
      </c>
      <c r="EF211" s="32" t="e">
        <v>#VALUE!</v>
      </c>
      <c r="EG211" s="8" t="e">
        <f t="shared" si="217"/>
        <v>#VALUE!</v>
      </c>
      <c r="EH211" s="8" t="e">
        <f t="shared" si="254"/>
        <v>#VALUE!</v>
      </c>
      <c r="EI211" s="8" t="e">
        <f t="shared" si="255"/>
        <v>#VALUE!</v>
      </c>
      <c r="EJ211" s="8"/>
      <c r="EK211" s="32">
        <v>1348.03</v>
      </c>
      <c r="EL211" s="32">
        <v>33.778100000000002</v>
      </c>
      <c r="EM211" s="32">
        <v>104.27290000000001</v>
      </c>
      <c r="EN211" s="8">
        <f t="shared" si="218"/>
        <v>3.0869971964083236</v>
      </c>
      <c r="EO211" s="8">
        <f t="shared" si="256"/>
        <v>-3.6576933594978427E-4</v>
      </c>
      <c r="EP211" s="8">
        <f t="shared" si="257"/>
        <v>-1.1452963524316573E-4</v>
      </c>
      <c r="EQ211" s="8"/>
      <c r="ER211" s="33">
        <v>4229.16</v>
      </c>
      <c r="ES211" s="33">
        <v>54.11</v>
      </c>
      <c r="ET211" s="33">
        <v>62.315309999999997</v>
      </c>
      <c r="EU211" s="1">
        <f t="shared" si="219"/>
        <v>1.1516412862687118</v>
      </c>
      <c r="EV211" s="1">
        <f t="shared" si="258"/>
        <v>1.1710257689018047E-5</v>
      </c>
      <c r="EW211" s="1">
        <f t="shared" si="259"/>
        <v>1.0218365063097146E-5</v>
      </c>
      <c r="EX211" s="29"/>
      <c r="EY211" s="29"/>
      <c r="EZ211" s="29"/>
      <c r="FA211" s="29"/>
      <c r="FB211" s="29"/>
      <c r="FC211" s="29"/>
      <c r="FD211" s="29"/>
      <c r="FE211" s="29"/>
      <c r="FF211" s="29"/>
      <c r="FG211" s="29"/>
      <c r="FH211" s="29"/>
      <c r="FI211" s="29"/>
      <c r="FJ211" s="29"/>
      <c r="FK211" s="29"/>
      <c r="FL211" s="29"/>
      <c r="FM211" s="29"/>
      <c r="FN211" s="29"/>
      <c r="FO211" s="29"/>
      <c r="FP211" s="29"/>
      <c r="FQ211" s="29"/>
      <c r="FR211" s="29"/>
      <c r="FS211" s="29"/>
      <c r="FT211" s="29"/>
      <c r="FU211" s="29"/>
      <c r="FV211" s="29"/>
      <c r="FW211" s="29"/>
      <c r="FX211" s="29"/>
      <c r="FY211" s="29"/>
      <c r="FZ211" s="29"/>
      <c r="GA211" s="29"/>
      <c r="GB211" s="29"/>
      <c r="GC211" s="29"/>
      <c r="GD211" s="29"/>
      <c r="GE211" s="29"/>
      <c r="GF211" s="29"/>
      <c r="GG211" s="29"/>
      <c r="GH211" s="29"/>
      <c r="GI211" s="29"/>
      <c r="GJ211" s="29"/>
      <c r="GK211" s="29"/>
      <c r="GL211" s="29"/>
      <c r="GM211" s="29"/>
      <c r="GN211" s="29"/>
      <c r="GO211" s="29"/>
      <c r="GP211" s="29"/>
      <c r="GQ211" s="29"/>
      <c r="GR211" s="29"/>
      <c r="GS211" s="29"/>
      <c r="GT211" s="29"/>
      <c r="GU211" s="29"/>
      <c r="GV211" s="29"/>
      <c r="GW211" s="29"/>
      <c r="GX211" s="29"/>
      <c r="GY211" s="29"/>
      <c r="GZ211" s="29"/>
      <c r="HA211" s="29"/>
      <c r="HB211" s="29"/>
      <c r="HC211" s="29"/>
      <c r="HD211" s="29"/>
      <c r="HE211" s="29"/>
      <c r="HF211" s="29"/>
      <c r="HG211" s="29"/>
      <c r="HH211" s="29"/>
      <c r="HI211" s="29"/>
      <c r="HJ211" s="29"/>
      <c r="HK211" s="29"/>
      <c r="HL211" s="29"/>
      <c r="HM211" s="29"/>
      <c r="HN211" s="29"/>
      <c r="HO211" s="29"/>
      <c r="HP211" s="29"/>
      <c r="HQ211" s="29"/>
      <c r="HR211" s="29"/>
      <c r="HS211" s="29"/>
      <c r="HT211" s="29"/>
      <c r="HU211" s="29"/>
      <c r="HV211" s="29"/>
      <c r="HW211" s="29"/>
      <c r="HX211" s="29"/>
      <c r="HY211" s="29"/>
      <c r="HZ211" s="29"/>
      <c r="IA211" s="29"/>
      <c r="IB211" s="29"/>
      <c r="IC211" s="29"/>
      <c r="ID211" s="29"/>
      <c r="IE211" s="29"/>
      <c r="IF211" s="29"/>
      <c r="IG211" s="29"/>
      <c r="IH211" s="29"/>
      <c r="II211" s="29"/>
      <c r="IJ211" s="29"/>
      <c r="IK211" s="29"/>
      <c r="IL211" s="29"/>
      <c r="IM211" s="29"/>
      <c r="IN211" s="29"/>
      <c r="IO211" s="29"/>
      <c r="IP211" s="29"/>
      <c r="IQ211" s="29"/>
      <c r="IR211" s="29"/>
      <c r="IS211" s="29"/>
      <c r="IT211" s="29"/>
    </row>
    <row r="212" spans="1:254" s="30" customFormat="1" ht="16.5" x14ac:dyDescent="0.3">
      <c r="A212" s="4">
        <v>39538</v>
      </c>
      <c r="B212" s="1">
        <v>37.010000000000005</v>
      </c>
      <c r="C212" s="8">
        <f t="shared" si="197"/>
        <v>9.9673952985679541</v>
      </c>
      <c r="D212" s="1">
        <v>368.89330000000001</v>
      </c>
      <c r="E212" s="2">
        <f t="shared" si="195"/>
        <v>55.598644965090216</v>
      </c>
      <c r="F212" s="8">
        <f t="shared" si="220"/>
        <v>0.64076945312132638</v>
      </c>
      <c r="G212" s="26">
        <f t="shared" si="221"/>
        <v>0.6761191007846179</v>
      </c>
      <c r="H212" s="1">
        <v>7212.31</v>
      </c>
      <c r="I212" s="1"/>
      <c r="J212" s="1">
        <v>28.380000000000003</v>
      </c>
      <c r="K212" s="8">
        <f t="shared" si="198"/>
        <v>9.3069732205778717</v>
      </c>
      <c r="L212" s="1">
        <v>264.13190000000003</v>
      </c>
      <c r="M212" s="2">
        <f t="shared" si="222"/>
        <v>33.365428599069816</v>
      </c>
      <c r="N212" s="8">
        <f t="shared" si="223"/>
        <v>-4.1789695606579799E-5</v>
      </c>
      <c r="O212" s="26">
        <f t="shared" si="224"/>
        <v>-4.2676995157364672E-5</v>
      </c>
      <c r="P212" s="1">
        <v>34316.720000000001</v>
      </c>
      <c r="Q212" s="1"/>
      <c r="R212" s="1">
        <v>5454.79</v>
      </c>
      <c r="S212" s="1">
        <v>30.435000000000002</v>
      </c>
      <c r="T212" s="1">
        <v>141.46260000000001</v>
      </c>
      <c r="U212" s="2">
        <f t="shared" si="196"/>
        <v>4.6480236569738791</v>
      </c>
      <c r="V212" s="2">
        <f t="shared" si="225"/>
        <v>1.4939908089710218E-4</v>
      </c>
      <c r="W212" s="2">
        <f t="shared" si="199"/>
        <v>3.2791652395225412E-5</v>
      </c>
      <c r="X212" s="1"/>
      <c r="Y212" s="31">
        <v>72.2</v>
      </c>
      <c r="Z212" s="1">
        <v>115.6491</v>
      </c>
      <c r="AA212" s="2">
        <f t="shared" si="200"/>
        <v>1.6017880886426592</v>
      </c>
      <c r="AB212" s="2">
        <f t="shared" si="226"/>
        <v>-3.3547946243506323E-5</v>
      </c>
      <c r="AC212" s="2">
        <f t="shared" si="227"/>
        <v>-2.133410007854053E-5</v>
      </c>
      <c r="AD212" s="1">
        <v>10940.66</v>
      </c>
      <c r="AE212" s="1"/>
      <c r="AF212" s="32">
        <v>2088.42</v>
      </c>
      <c r="AG212" s="32">
        <v>1322.7</v>
      </c>
      <c r="AH212" s="32">
        <v>11510.33</v>
      </c>
      <c r="AI212" s="32"/>
      <c r="AJ212" s="32">
        <v>5748.37</v>
      </c>
      <c r="AK212" s="32">
        <v>45.660000000000004</v>
      </c>
      <c r="AL212" s="32">
        <v>112.56540000000001</v>
      </c>
      <c r="AM212" s="7">
        <f t="shared" si="201"/>
        <v>2.4652956636005259</v>
      </c>
      <c r="AN212" s="7">
        <f t="shared" si="228"/>
        <v>-6.3043249798123524E-5</v>
      </c>
      <c r="AO212" s="7">
        <f t="shared" si="229"/>
        <v>-2.4994766578245731E-5</v>
      </c>
      <c r="AP212" s="7"/>
      <c r="AQ212" s="32">
        <v>17007.599999999999</v>
      </c>
      <c r="AR212" s="32">
        <v>84.58</v>
      </c>
      <c r="AS212" s="32">
        <v>446.89449999999999</v>
      </c>
      <c r="AT212" s="32">
        <f t="shared" si="202"/>
        <v>5.2836899976353751</v>
      </c>
      <c r="AU212" s="32">
        <f t="shared" si="230"/>
        <v>-30.262164478389362</v>
      </c>
      <c r="AV212" s="32">
        <f t="shared" si="231"/>
        <v>-5.6106385587863077</v>
      </c>
      <c r="AW212" s="32"/>
      <c r="AX212" s="32">
        <v>4375.03</v>
      </c>
      <c r="AY212" s="32">
        <v>20.5</v>
      </c>
      <c r="AZ212" s="32">
        <v>126.48530000000001</v>
      </c>
      <c r="BA212" s="8">
        <f t="shared" si="203"/>
        <v>6.1700146341463418</v>
      </c>
      <c r="BB212" s="8">
        <f t="shared" si="232"/>
        <v>2.1139032249247935</v>
      </c>
      <c r="BC212" s="8">
        <f t="shared" si="233"/>
        <v>0.36668297872342492</v>
      </c>
      <c r="BD212" s="8"/>
      <c r="BE212" s="32">
        <v>99617.94</v>
      </c>
      <c r="BF212" s="32">
        <v>52.68</v>
      </c>
      <c r="BG212" s="32">
        <v>208.32080000000002</v>
      </c>
      <c r="BH212" s="8">
        <f t="shared" si="204"/>
        <v>3.9544570994684896</v>
      </c>
      <c r="BI212" s="8">
        <f t="shared" si="234"/>
        <v>-10.243843447412509</v>
      </c>
      <c r="BJ212" s="8">
        <f t="shared" si="235"/>
        <v>-2.6523486993345315</v>
      </c>
      <c r="BK212" s="8"/>
      <c r="BL212" s="32">
        <v>8834.2100000000009</v>
      </c>
      <c r="BM212" s="32">
        <v>85.36</v>
      </c>
      <c r="BN212" s="32">
        <v>176.5574</v>
      </c>
      <c r="BO212" s="8">
        <f t="shared" si="205"/>
        <v>2.0683856607310216</v>
      </c>
      <c r="BP212" s="8">
        <f t="shared" si="236"/>
        <v>-1.4783762080761294</v>
      </c>
      <c r="BQ212" s="8">
        <f t="shared" si="237"/>
        <v>-0.70791733210245056</v>
      </c>
      <c r="BR212" s="8"/>
      <c r="BS212" s="32">
        <v>56061.11</v>
      </c>
      <c r="BT212" s="32">
        <v>21.18</v>
      </c>
      <c r="BU212" s="32">
        <v>122.5898</v>
      </c>
      <c r="BV212" s="8">
        <f t="shared" si="206"/>
        <v>5.7879981114258729</v>
      </c>
      <c r="BW212" s="8">
        <f t="shared" si="238"/>
        <v>2.593189801986071E-4</v>
      </c>
      <c r="BX212" s="8">
        <f t="shared" si="239"/>
        <v>4.6120411231420633E-5</v>
      </c>
      <c r="BY212" s="8"/>
      <c r="BZ212" s="32">
        <v>5339.79</v>
      </c>
      <c r="CA212" s="32">
        <v>70.070000000000007</v>
      </c>
      <c r="CB212" s="32">
        <v>213.92260000000002</v>
      </c>
      <c r="CC212" s="8">
        <f t="shared" si="207"/>
        <v>3.0529841586984445</v>
      </c>
      <c r="CD212" s="8">
        <f t="shared" si="240"/>
        <v>-5.1176955562267965</v>
      </c>
      <c r="CE212" s="8">
        <f t="shared" si="241"/>
        <v>-1.7174544273194101</v>
      </c>
      <c r="CF212" s="8"/>
      <c r="CG212" s="32">
        <v>2227.6799999999998</v>
      </c>
      <c r="CH212" s="32">
        <v>38.300000000000004</v>
      </c>
      <c r="CI212" s="8">
        <f t="shared" si="208"/>
        <v>6.0357206266318535</v>
      </c>
      <c r="CJ212" s="32">
        <v>231.16810000000001</v>
      </c>
      <c r="CK212" s="8">
        <f t="shared" si="209"/>
        <v>5.3093694971706459E-5</v>
      </c>
      <c r="CL212" s="26">
        <f t="shared" si="210"/>
        <v>5.5612977369889904E-5</v>
      </c>
      <c r="CM212" s="26"/>
      <c r="CN212" s="32">
        <v>4804.54</v>
      </c>
      <c r="CO212" s="32">
        <v>64.87</v>
      </c>
      <c r="CP212" s="32">
        <v>183.75080000000003</v>
      </c>
      <c r="CQ212" s="8">
        <f t="shared" si="211"/>
        <v>2.8326005857869587</v>
      </c>
      <c r="CR212" s="8">
        <f t="shared" si="242"/>
        <v>9.362805869185039E-5</v>
      </c>
      <c r="CS212" s="8">
        <f t="shared" si="243"/>
        <v>3.3812136873478948E-5</v>
      </c>
      <c r="CT212" s="8"/>
      <c r="CU212" s="32">
        <v>30909.7</v>
      </c>
      <c r="CV212" s="32">
        <v>19.560000000000002</v>
      </c>
      <c r="CW212" s="32">
        <v>100.7638</v>
      </c>
      <c r="CX212" s="8">
        <f t="shared" si="212"/>
        <v>5.1515235173824125</v>
      </c>
      <c r="CY212" s="8">
        <f t="shared" si="244"/>
        <v>1.4744867499472063</v>
      </c>
      <c r="CZ212" s="8">
        <f t="shared" si="245"/>
        <v>0.29230976595745117</v>
      </c>
      <c r="DA212" s="8"/>
      <c r="DB212" s="32">
        <v>5887.26</v>
      </c>
      <c r="DC212" s="32">
        <v>20.93</v>
      </c>
      <c r="DD212" s="32">
        <v>141.50739999999999</v>
      </c>
      <c r="DE212" s="8">
        <f t="shared" si="213"/>
        <v>6.7609842331581458</v>
      </c>
      <c r="DF212" s="8">
        <f t="shared" si="246"/>
        <v>-4.6735695296707904E-4</v>
      </c>
      <c r="DG212" s="8">
        <f t="shared" si="247"/>
        <v>-6.6965888699144216E-5</v>
      </c>
      <c r="DH212" s="8"/>
      <c r="DI212" s="32">
        <v>3390.75</v>
      </c>
      <c r="DJ212" s="32">
        <v>37.910000000000004</v>
      </c>
      <c r="DK212" s="32">
        <v>168.40470000000002</v>
      </c>
      <c r="DL212" s="8">
        <f t="shared" si="214"/>
        <v>4.4422236876813503</v>
      </c>
      <c r="DM212" s="8">
        <f t="shared" si="248"/>
        <v>-1.3302596164818114E-4</v>
      </c>
      <c r="DN212" s="8">
        <f t="shared" si="249"/>
        <v>-2.9240060371193977E-5</v>
      </c>
      <c r="DO212" s="8"/>
      <c r="DP212" s="32">
        <v>31180.100000000002</v>
      </c>
      <c r="DQ212" s="32">
        <v>24.09</v>
      </c>
      <c r="DR212" s="32">
        <v>143.6003</v>
      </c>
      <c r="DS212" s="8">
        <f t="shared" si="215"/>
        <v>5.9609921129099215</v>
      </c>
      <c r="DT212" s="8">
        <f t="shared" si="250"/>
        <v>-1.4017721281235485E-5</v>
      </c>
      <c r="DU212" s="8">
        <f t="shared" si="251"/>
        <v>-2.3370233546149421E-6</v>
      </c>
      <c r="DV212" s="8"/>
      <c r="DW212" s="32">
        <v>4015.4100000000003</v>
      </c>
      <c r="DX212" s="32">
        <v>37.950000000000003</v>
      </c>
      <c r="DY212" s="32">
        <v>81.46069</v>
      </c>
      <c r="DZ212" s="8">
        <f t="shared" si="216"/>
        <v>2.1465267457180497</v>
      </c>
      <c r="EA212" s="8">
        <f t="shared" si="252"/>
        <v>-1.6639464039657494</v>
      </c>
      <c r="EB212" s="8">
        <f t="shared" si="253"/>
        <v>-0.71198240406321212</v>
      </c>
      <c r="EC212" s="8"/>
      <c r="ED212" s="32">
        <v>102.41</v>
      </c>
      <c r="EE212" s="32">
        <v>50.580000000000005</v>
      </c>
      <c r="EF212" s="32">
        <v>106.68899999999999</v>
      </c>
      <c r="EG212" s="8">
        <f t="shared" si="217"/>
        <v>2.1093119810201659</v>
      </c>
      <c r="EH212" s="8" t="e">
        <f t="shared" si="254"/>
        <v>#VALUE!</v>
      </c>
      <c r="EI212" s="8" t="e">
        <f t="shared" si="255"/>
        <v>#VALUE!</v>
      </c>
      <c r="EJ212" s="8"/>
      <c r="EK212" s="32">
        <v>1352.8600000000001</v>
      </c>
      <c r="EL212" s="32">
        <v>33.899000000000001</v>
      </c>
      <c r="EM212" s="32">
        <v>103.9053</v>
      </c>
      <c r="EN212" s="8">
        <f t="shared" si="218"/>
        <v>3.0651435145579513</v>
      </c>
      <c r="EO212" s="8">
        <f t="shared" si="256"/>
        <v>-2.2747300754915858</v>
      </c>
      <c r="EP212" s="8">
        <f t="shared" si="257"/>
        <v>-0.7408179610457708</v>
      </c>
      <c r="EQ212" s="8"/>
      <c r="ER212" s="33">
        <v>4358.8999999999996</v>
      </c>
      <c r="ES212" s="33">
        <v>55.77</v>
      </c>
      <c r="ET212" s="33">
        <v>63.216639999999998</v>
      </c>
      <c r="EU212" s="1">
        <f t="shared" si="219"/>
        <v>1.1335241169087322</v>
      </c>
      <c r="EV212" s="1">
        <f t="shared" si="258"/>
        <v>-1.1371417991192414</v>
      </c>
      <c r="EW212" s="1">
        <f t="shared" si="259"/>
        <v>-1.0103945352060657</v>
      </c>
      <c r="EX212" s="29"/>
      <c r="EY212" s="29"/>
      <c r="EZ212" s="29"/>
      <c r="FA212" s="29"/>
      <c r="FB212" s="29"/>
      <c r="FC212" s="29"/>
      <c r="FD212" s="29"/>
      <c r="FE212" s="29"/>
      <c r="FF212" s="29"/>
      <c r="FG212" s="29"/>
      <c r="FH212" s="29"/>
      <c r="FI212" s="29"/>
      <c r="FJ212" s="29"/>
      <c r="FK212" s="29"/>
      <c r="FL212" s="29"/>
      <c r="FM212" s="29"/>
      <c r="FN212" s="29"/>
      <c r="FO212" s="29"/>
      <c r="FP212" s="29"/>
      <c r="FQ212" s="29"/>
      <c r="FR212" s="29"/>
      <c r="FS212" s="29"/>
      <c r="FT212" s="29"/>
      <c r="FU212" s="29"/>
      <c r="FV212" s="29"/>
      <c r="FW212" s="29"/>
      <c r="FX212" s="29"/>
      <c r="FY212" s="29"/>
      <c r="FZ212" s="29"/>
      <c r="GA212" s="29"/>
      <c r="GB212" s="29"/>
      <c r="GC212" s="29"/>
      <c r="GD212" s="29"/>
      <c r="GE212" s="29"/>
      <c r="GF212" s="29"/>
      <c r="GG212" s="29"/>
      <c r="GH212" s="29"/>
      <c r="GI212" s="29"/>
      <c r="GJ212" s="29"/>
      <c r="GK212" s="29"/>
      <c r="GL212" s="29"/>
      <c r="GM212" s="29"/>
      <c r="GN212" s="29"/>
      <c r="GO212" s="29"/>
      <c r="GP212" s="29"/>
      <c r="GQ212" s="29"/>
      <c r="GR212" s="29"/>
      <c r="GS212" s="29"/>
      <c r="GT212" s="29"/>
      <c r="GU212" s="29"/>
      <c r="GV212" s="29"/>
      <c r="GW212" s="29"/>
      <c r="GX212" s="29"/>
      <c r="GY212" s="29"/>
      <c r="GZ212" s="29"/>
      <c r="HA212" s="29"/>
      <c r="HB212" s="29"/>
      <c r="HC212" s="29"/>
      <c r="HD212" s="29"/>
      <c r="HE212" s="29"/>
      <c r="HF212" s="29"/>
      <c r="HG212" s="29"/>
      <c r="HH212" s="29"/>
      <c r="HI212" s="29"/>
      <c r="HJ212" s="29"/>
      <c r="HK212" s="29"/>
      <c r="HL212" s="29"/>
      <c r="HM212" s="29"/>
      <c r="HN212" s="29"/>
      <c r="HO212" s="29"/>
      <c r="HP212" s="29"/>
      <c r="HQ212" s="29"/>
      <c r="HR212" s="29"/>
      <c r="HS212" s="29"/>
      <c r="HT212" s="29"/>
      <c r="HU212" s="29"/>
      <c r="HV212" s="29"/>
      <c r="HW212" s="29"/>
      <c r="HX212" s="29"/>
      <c r="HY212" s="29"/>
      <c r="HZ212" s="29"/>
      <c r="IA212" s="29"/>
      <c r="IB212" s="29"/>
      <c r="IC212" s="29"/>
      <c r="ID212" s="29"/>
      <c r="IE212" s="29"/>
      <c r="IF212" s="29"/>
      <c r="IG212" s="29"/>
      <c r="IH212" s="29"/>
      <c r="II212" s="29"/>
      <c r="IJ212" s="29"/>
      <c r="IK212" s="29"/>
      <c r="IL212" s="29"/>
      <c r="IM212" s="29"/>
      <c r="IN212" s="29"/>
      <c r="IO212" s="29"/>
      <c r="IP212" s="29"/>
      <c r="IQ212" s="29"/>
      <c r="IR212" s="29"/>
      <c r="IS212" s="29"/>
      <c r="IT212" s="29"/>
    </row>
    <row r="213" spans="1:254" s="30" customFormat="1" ht="16.5" x14ac:dyDescent="0.3">
      <c r="A213" s="4">
        <v>39568</v>
      </c>
      <c r="B213" s="1">
        <v>32.700000000000003</v>
      </c>
      <c r="C213" s="8">
        <f t="shared" si="197"/>
        <v>9.96739755351682</v>
      </c>
      <c r="D213" s="1">
        <v>325.93390000000005</v>
      </c>
      <c r="E213" s="2">
        <f t="shared" si="195"/>
        <v>49.123901381879165</v>
      </c>
      <c r="F213" s="8">
        <f t="shared" si="220"/>
        <v>-7.8596242719344302E-5</v>
      </c>
      <c r="G213" s="26">
        <f t="shared" si="221"/>
        <v>-7.3736827928883031E-5</v>
      </c>
      <c r="H213" s="1">
        <v>6372.4000000000005</v>
      </c>
      <c r="I213" s="1"/>
      <c r="J213" s="1">
        <v>28.520000000000003</v>
      </c>
      <c r="K213" s="8">
        <f t="shared" si="198"/>
        <v>9.3132854137447403</v>
      </c>
      <c r="L213" s="1">
        <v>265.61490000000003</v>
      </c>
      <c r="M213" s="2">
        <f t="shared" si="222"/>
        <v>33.530025722790747</v>
      </c>
      <c r="N213" s="8">
        <f t="shared" si="223"/>
        <v>-0.17958189559741158</v>
      </c>
      <c r="O213" s="26">
        <f t="shared" si="224"/>
        <v>-0.18002374911906749</v>
      </c>
      <c r="P213" s="1">
        <v>34486.01</v>
      </c>
      <c r="Q213" s="1"/>
      <c r="R213" s="1">
        <v>5275.55</v>
      </c>
      <c r="S213" s="1">
        <v>29.435000000000002</v>
      </c>
      <c r="T213" s="1">
        <v>136.74360000000001</v>
      </c>
      <c r="U213" s="2">
        <f t="shared" si="196"/>
        <v>4.6456123662306776</v>
      </c>
      <c r="V213" s="2">
        <f t="shared" si="225"/>
        <v>-0.33541801738062638</v>
      </c>
      <c r="W213" s="2">
        <f t="shared" si="199"/>
        <v>-7.097634302611322E-2</v>
      </c>
      <c r="X213" s="1"/>
      <c r="Y213" s="31">
        <v>68.53</v>
      </c>
      <c r="Z213" s="1">
        <v>108.69460000000001</v>
      </c>
      <c r="AA213" s="2">
        <f t="shared" si="200"/>
        <v>1.5860878447395301</v>
      </c>
      <c r="AB213" s="2">
        <f t="shared" si="226"/>
        <v>-1.7611254040652091</v>
      </c>
      <c r="AC213" s="2">
        <f t="shared" si="227"/>
        <v>-1.0759377146814293</v>
      </c>
      <c r="AD213" s="1">
        <v>10384.540000000001</v>
      </c>
      <c r="AE213" s="1"/>
      <c r="AF213" s="32">
        <v>2190.13</v>
      </c>
      <c r="AG213" s="32">
        <v>1385.59</v>
      </c>
      <c r="AH213" s="32">
        <v>12065.46</v>
      </c>
      <c r="AI213" s="32"/>
      <c r="AJ213" s="32">
        <v>5835.2300000000005</v>
      </c>
      <c r="AK213" s="32">
        <v>46.35</v>
      </c>
      <c r="AL213" s="32">
        <v>114.26649999999999</v>
      </c>
      <c r="AM213" s="7">
        <f t="shared" si="201"/>
        <v>2.4652966558791798</v>
      </c>
      <c r="AN213" s="7">
        <f t="shared" si="228"/>
        <v>1.1254022619800513E-4</v>
      </c>
      <c r="AO213" s="7">
        <f t="shared" si="229"/>
        <v>4.5992115615067775E-5</v>
      </c>
      <c r="AP213" s="7"/>
      <c r="AQ213" s="32">
        <v>18714.79</v>
      </c>
      <c r="AR213" s="32">
        <v>93.070000000000007</v>
      </c>
      <c r="AS213" s="32">
        <v>491.75310000000002</v>
      </c>
      <c r="AT213" s="32">
        <f t="shared" si="202"/>
        <v>5.2836907703878797</v>
      </c>
      <c r="AU213" s="32">
        <f t="shared" si="230"/>
        <v>3.6267114194275633E-4</v>
      </c>
      <c r="AV213" s="32">
        <f t="shared" si="231"/>
        <v>7.1920075640719006E-5</v>
      </c>
      <c r="AW213" s="32"/>
      <c r="AX213" s="32">
        <v>5303.39</v>
      </c>
      <c r="AY213" s="32">
        <v>24.85</v>
      </c>
      <c r="AZ213" s="32">
        <v>153.35830000000001</v>
      </c>
      <c r="BA213" s="8">
        <f t="shared" si="203"/>
        <v>6.1713601609657953</v>
      </c>
      <c r="BB213" s="8">
        <f t="shared" si="232"/>
        <v>0.18826853452621525</v>
      </c>
      <c r="BC213" s="8">
        <f t="shared" si="233"/>
        <v>3.3436341463421115E-2</v>
      </c>
      <c r="BD213" s="8"/>
      <c r="BE213" s="32">
        <v>109640.3</v>
      </c>
      <c r="BF213" s="32">
        <v>57.980000000000004</v>
      </c>
      <c r="BG213" s="32">
        <v>229.27939999999998</v>
      </c>
      <c r="BH213" s="8">
        <f t="shared" si="204"/>
        <v>3.954456709210072</v>
      </c>
      <c r="BI213" s="8">
        <f t="shared" si="234"/>
        <v>-8.5388580792759321E-5</v>
      </c>
      <c r="BJ213" s="8">
        <f t="shared" si="235"/>
        <v>-2.2627183039247711E-5</v>
      </c>
      <c r="BK213" s="8"/>
      <c r="BL213" s="32">
        <v>9950.91</v>
      </c>
      <c r="BM213" s="32">
        <v>96.15</v>
      </c>
      <c r="BN213" s="32">
        <v>198.87539999999998</v>
      </c>
      <c r="BO213" s="8">
        <f t="shared" si="205"/>
        <v>2.0683868954758187</v>
      </c>
      <c r="BP213" s="8">
        <f t="shared" si="236"/>
        <v>2.3178184822545658E-4</v>
      </c>
      <c r="BQ213" s="8">
        <f t="shared" si="237"/>
        <v>1.1872071225482728E-4</v>
      </c>
      <c r="BR213" s="8"/>
      <c r="BS213" s="32">
        <v>58919.76</v>
      </c>
      <c r="BT213" s="32">
        <v>22.26</v>
      </c>
      <c r="BU213" s="32">
        <v>127.5052</v>
      </c>
      <c r="BV213" s="8">
        <f t="shared" si="206"/>
        <v>5.7279964061096136</v>
      </c>
      <c r="BW213" s="8">
        <f t="shared" si="238"/>
        <v>-7.5030632455349435</v>
      </c>
      <c r="BX213" s="8">
        <f t="shared" si="239"/>
        <v>-1.3356379603399393</v>
      </c>
      <c r="BY213" s="8"/>
      <c r="BZ213" s="32">
        <v>5139.1500000000005</v>
      </c>
      <c r="CA213" s="32">
        <v>67.05</v>
      </c>
      <c r="CB213" s="32">
        <v>204.70249999999999</v>
      </c>
      <c r="CC213" s="8">
        <f t="shared" si="207"/>
        <v>3.0529828486204322</v>
      </c>
      <c r="CD213" s="8">
        <f t="shared" si="240"/>
        <v>-2.7421576945248877E-4</v>
      </c>
      <c r="CE213" s="8">
        <f t="shared" si="241"/>
        <v>-8.7840730703447889E-5</v>
      </c>
      <c r="CF213" s="8"/>
      <c r="CG213" s="32">
        <v>2274.7400000000002</v>
      </c>
      <c r="CH213" s="32">
        <v>38.71</v>
      </c>
      <c r="CI213" s="8">
        <f t="shared" si="208"/>
        <v>5.9409971583570131</v>
      </c>
      <c r="CJ213" s="32">
        <v>229.976</v>
      </c>
      <c r="CK213" s="8">
        <f t="shared" si="209"/>
        <v>3.6473271459227279</v>
      </c>
      <c r="CL213" s="26">
        <f t="shared" si="210"/>
        <v>3.6667454569190343</v>
      </c>
      <c r="CM213" s="26"/>
      <c r="CN213" s="32">
        <v>4968.96</v>
      </c>
      <c r="CO213" s="32">
        <v>67.09</v>
      </c>
      <c r="CP213" s="32">
        <v>189.07239999999999</v>
      </c>
      <c r="CQ213" s="8">
        <f t="shared" si="211"/>
        <v>2.8181904903860482</v>
      </c>
      <c r="CR213" s="8">
        <f t="shared" si="242"/>
        <v>-2.6862089398363751</v>
      </c>
      <c r="CS213" s="8">
        <f t="shared" si="243"/>
        <v>-0.96677330044706888</v>
      </c>
      <c r="CT213" s="8"/>
      <c r="CU213" s="32">
        <v>32948.21</v>
      </c>
      <c r="CV213" s="32">
        <v>20.85</v>
      </c>
      <c r="CW213" s="32">
        <v>107.4092</v>
      </c>
      <c r="CX213" s="8">
        <f t="shared" si="212"/>
        <v>5.151520383693045</v>
      </c>
      <c r="CY213" s="8">
        <f t="shared" si="244"/>
        <v>-3.2617475835565338E-4</v>
      </c>
      <c r="CZ213" s="8">
        <f t="shared" si="245"/>
        <v>-6.5337423313494014E-5</v>
      </c>
      <c r="DA213" s="8"/>
      <c r="DB213" s="32">
        <v>5656.6</v>
      </c>
      <c r="DC213" s="32">
        <v>20.11</v>
      </c>
      <c r="DD213" s="32">
        <v>136.0479</v>
      </c>
      <c r="DE213" s="8">
        <f t="shared" si="213"/>
        <v>6.7651864743908501</v>
      </c>
      <c r="DF213" s="8">
        <f t="shared" si="246"/>
        <v>0.58317716300780531</v>
      </c>
      <c r="DG213" s="8">
        <f t="shared" si="247"/>
        <v>8.4507071189689142E-2</v>
      </c>
      <c r="DH213" s="8"/>
      <c r="DI213" s="32">
        <v>3357.65</v>
      </c>
      <c r="DJ213" s="32">
        <v>37.54</v>
      </c>
      <c r="DK213" s="32">
        <v>167.1574</v>
      </c>
      <c r="DL213" s="8">
        <f t="shared" si="214"/>
        <v>4.4527810335641984</v>
      </c>
      <c r="DM213" s="8">
        <f t="shared" si="248"/>
        <v>1.7713225774374257</v>
      </c>
      <c r="DN213" s="8">
        <f t="shared" si="249"/>
        <v>0.39632276444209702</v>
      </c>
      <c r="DO213" s="8"/>
      <c r="DP213" s="32">
        <v>33186.29</v>
      </c>
      <c r="DQ213" s="32">
        <v>25.64</v>
      </c>
      <c r="DR213" s="32">
        <v>152.8399</v>
      </c>
      <c r="DS213" s="8">
        <f t="shared" si="215"/>
        <v>5.9609945397815913</v>
      </c>
      <c r="DT213" s="8">
        <f t="shared" si="250"/>
        <v>3.5971116159192346E-4</v>
      </c>
      <c r="DU213" s="8">
        <f t="shared" si="251"/>
        <v>6.2224989623160809E-5</v>
      </c>
      <c r="DV213" s="8"/>
      <c r="DW213" s="32">
        <v>4024.9300000000003</v>
      </c>
      <c r="DX213" s="32">
        <v>38.04</v>
      </c>
      <c r="DY213" s="32">
        <v>81.653880000000001</v>
      </c>
      <c r="DZ213" s="8">
        <f t="shared" si="216"/>
        <v>2.1465268138801261</v>
      </c>
      <c r="EA213" s="8">
        <f t="shared" si="252"/>
        <v>5.5591138933950453E-6</v>
      </c>
      <c r="EB213" s="8">
        <f t="shared" si="253"/>
        <v>2.5928853779055849E-6</v>
      </c>
      <c r="EC213" s="8"/>
      <c r="ED213" s="32">
        <v>103.32000000000001</v>
      </c>
      <c r="EE213" s="32">
        <v>51.03</v>
      </c>
      <c r="EF213" s="32">
        <v>107.6382</v>
      </c>
      <c r="EG213" s="8">
        <f t="shared" si="217"/>
        <v>2.1093121693121692</v>
      </c>
      <c r="EH213" s="8">
        <f t="shared" si="254"/>
        <v>2.0178048927249749E-5</v>
      </c>
      <c r="EI213" s="8">
        <f t="shared" si="255"/>
        <v>9.608540950889477E-6</v>
      </c>
      <c r="EJ213" s="8"/>
      <c r="EK213" s="32">
        <v>1451.71</v>
      </c>
      <c r="EL213" s="32">
        <v>35.955300000000001</v>
      </c>
      <c r="EM213" s="32">
        <v>109.69210000000001</v>
      </c>
      <c r="EN213" s="8">
        <f t="shared" si="218"/>
        <v>3.0507908430745956</v>
      </c>
      <c r="EO213" s="8">
        <f t="shared" si="256"/>
        <v>-1.5328466559494633</v>
      </c>
      <c r="EP213" s="8">
        <f t="shared" si="257"/>
        <v>-0.5160546089854936</v>
      </c>
      <c r="EQ213" s="8"/>
      <c r="ER213" s="33">
        <v>4656.68</v>
      </c>
      <c r="ES213" s="33">
        <v>59.580000000000005</v>
      </c>
      <c r="ET213" s="33">
        <v>67.535380000000004</v>
      </c>
      <c r="EU213" s="1">
        <f t="shared" si="219"/>
        <v>1.1335243370258477</v>
      </c>
      <c r="EV213" s="1">
        <f t="shared" si="258"/>
        <v>1.4390378739110332E-5</v>
      </c>
      <c r="EW213" s="1">
        <f t="shared" si="259"/>
        <v>1.3114577729567145E-5</v>
      </c>
      <c r="EX213" s="29"/>
      <c r="EY213" s="29"/>
      <c r="EZ213" s="29"/>
      <c r="FA213" s="29"/>
      <c r="FB213" s="29"/>
      <c r="FC213" s="29"/>
      <c r="FD213" s="29"/>
      <c r="FE213" s="29"/>
      <c r="FF213" s="29"/>
      <c r="FG213" s="29"/>
      <c r="FH213" s="29"/>
      <c r="FI213" s="29"/>
      <c r="FJ213" s="29"/>
      <c r="FK213" s="29"/>
      <c r="FL213" s="29"/>
      <c r="FM213" s="29"/>
      <c r="FN213" s="29"/>
      <c r="FO213" s="29"/>
      <c r="FP213" s="29"/>
      <c r="FQ213" s="29"/>
      <c r="FR213" s="29"/>
      <c r="FS213" s="29"/>
      <c r="FT213" s="29"/>
      <c r="FU213" s="29"/>
      <c r="FV213" s="29"/>
      <c r="FW213" s="29"/>
      <c r="FX213" s="29"/>
      <c r="FY213" s="29"/>
      <c r="FZ213" s="29"/>
      <c r="GA213" s="29"/>
      <c r="GB213" s="29"/>
      <c r="GC213" s="29"/>
      <c r="GD213" s="29"/>
      <c r="GE213" s="29"/>
      <c r="GF213" s="29"/>
      <c r="GG213" s="29"/>
      <c r="GH213" s="29"/>
      <c r="GI213" s="29"/>
      <c r="GJ213" s="29"/>
      <c r="GK213" s="29"/>
      <c r="GL213" s="29"/>
      <c r="GM213" s="29"/>
      <c r="GN213" s="29"/>
      <c r="GO213" s="29"/>
      <c r="GP213" s="29"/>
      <c r="GQ213" s="29"/>
      <c r="GR213" s="29"/>
      <c r="GS213" s="29"/>
      <c r="GT213" s="29"/>
      <c r="GU213" s="29"/>
      <c r="GV213" s="29"/>
      <c r="GW213" s="29"/>
      <c r="GX213" s="29"/>
      <c r="GY213" s="29"/>
      <c r="GZ213" s="29"/>
      <c r="HA213" s="29"/>
      <c r="HB213" s="29"/>
      <c r="HC213" s="29"/>
      <c r="HD213" s="29"/>
      <c r="HE213" s="29"/>
      <c r="HF213" s="29"/>
      <c r="HG213" s="29"/>
      <c r="HH213" s="29"/>
      <c r="HI213" s="29"/>
      <c r="HJ213" s="29"/>
      <c r="HK213" s="29"/>
      <c r="HL213" s="29"/>
      <c r="HM213" s="29"/>
      <c r="HN213" s="29"/>
      <c r="HO213" s="29"/>
      <c r="HP213" s="29"/>
      <c r="HQ213" s="29"/>
      <c r="HR213" s="29"/>
      <c r="HS213" s="29"/>
      <c r="HT213" s="29"/>
      <c r="HU213" s="29"/>
      <c r="HV213" s="29"/>
      <c r="HW213" s="29"/>
      <c r="HX213" s="29"/>
      <c r="HY213" s="29"/>
      <c r="HZ213" s="29"/>
      <c r="IA213" s="29"/>
      <c r="IB213" s="29"/>
      <c r="IC213" s="29"/>
      <c r="ID213" s="29"/>
      <c r="IE213" s="29"/>
      <c r="IF213" s="29"/>
      <c r="IG213" s="29"/>
      <c r="IH213" s="29"/>
      <c r="II213" s="29"/>
      <c r="IJ213" s="29"/>
      <c r="IK213" s="29"/>
      <c r="IL213" s="29"/>
      <c r="IM213" s="29"/>
      <c r="IN213" s="29"/>
      <c r="IO213" s="29"/>
      <c r="IP213" s="29"/>
      <c r="IQ213" s="29"/>
      <c r="IR213" s="29"/>
      <c r="IS213" s="29"/>
      <c r="IT213" s="29"/>
    </row>
    <row r="214" spans="1:254" s="30" customFormat="1" ht="16.5" x14ac:dyDescent="0.3">
      <c r="A214" s="4">
        <v>39598</v>
      </c>
      <c r="B214" s="1">
        <v>30.720000000000002</v>
      </c>
      <c r="C214" s="8">
        <f t="shared" si="197"/>
        <v>9.9673925781249988</v>
      </c>
      <c r="D214" s="1">
        <v>306.19829999999996</v>
      </c>
      <c r="E214" s="2">
        <f t="shared" si="195"/>
        <v>46.149440056758628</v>
      </c>
      <c r="F214" s="8">
        <f t="shared" si="220"/>
        <v>1.5776967465040316E-4</v>
      </c>
      <c r="G214" s="26">
        <f t="shared" si="221"/>
        <v>1.5284403676574243E-4</v>
      </c>
      <c r="H214" s="1">
        <v>5986.55</v>
      </c>
      <c r="I214" s="1"/>
      <c r="J214" s="1">
        <v>28.32</v>
      </c>
      <c r="K214" s="8">
        <f t="shared" si="198"/>
        <v>9.3132909604519778</v>
      </c>
      <c r="L214" s="1">
        <v>263.75240000000002</v>
      </c>
      <c r="M214" s="2">
        <f t="shared" si="222"/>
        <v>33.417873332093073</v>
      </c>
      <c r="N214" s="8">
        <f t="shared" si="223"/>
        <v>-1.5763741969013979E-4</v>
      </c>
      <c r="O214" s="26">
        <f t="shared" si="224"/>
        <v>-1.5708274897385799E-4</v>
      </c>
      <c r="P214" s="1">
        <v>34370.660000000003</v>
      </c>
      <c r="Q214" s="1"/>
      <c r="R214" s="1">
        <v>5131.28</v>
      </c>
      <c r="S214" s="1">
        <v>28.630000000000003</v>
      </c>
      <c r="T214" s="1">
        <v>133.00379999999998</v>
      </c>
      <c r="U214" s="2">
        <f t="shared" si="196"/>
        <v>4.6456095005239249</v>
      </c>
      <c r="V214" s="2">
        <f t="shared" si="225"/>
        <v>-3.865084728632288E-4</v>
      </c>
      <c r="W214" s="2">
        <f t="shared" si="199"/>
        <v>-8.2045184343737532E-5</v>
      </c>
      <c r="X214" s="1"/>
      <c r="Y214" s="31">
        <v>68.3</v>
      </c>
      <c r="Z214" s="1">
        <v>108.32980000000001</v>
      </c>
      <c r="AA214" s="2">
        <f t="shared" si="200"/>
        <v>1.5860878477306004</v>
      </c>
      <c r="AB214" s="2">
        <f t="shared" si="226"/>
        <v>3.2456761647483569E-7</v>
      </c>
      <c r="AC214" s="2">
        <f t="shared" si="227"/>
        <v>2.0429009778277774E-7</v>
      </c>
      <c r="AD214" s="1">
        <v>10349.68</v>
      </c>
      <c r="AE214" s="1"/>
      <c r="AF214" s="32">
        <v>2218.5</v>
      </c>
      <c r="AG214" s="32">
        <v>1400.38</v>
      </c>
      <c r="AH214" s="32">
        <v>12207.09</v>
      </c>
      <c r="AI214" s="32"/>
      <c r="AJ214" s="32">
        <v>5924.62</v>
      </c>
      <c r="AK214" s="32">
        <v>47.06</v>
      </c>
      <c r="AL214" s="32">
        <v>116.01690000000001</v>
      </c>
      <c r="AM214" s="7">
        <f t="shared" si="201"/>
        <v>2.4652974925626858</v>
      </c>
      <c r="AN214" s="7">
        <f t="shared" si="228"/>
        <v>9.6337161246669957E-5</v>
      </c>
      <c r="AO214" s="7">
        <f t="shared" si="229"/>
        <v>3.937432578671185E-5</v>
      </c>
      <c r="AP214" s="7"/>
      <c r="AQ214" s="32">
        <v>17928.5</v>
      </c>
      <c r="AR214" s="32">
        <v>88.76</v>
      </c>
      <c r="AS214" s="32">
        <v>468.98040000000003</v>
      </c>
      <c r="AT214" s="32">
        <f t="shared" si="202"/>
        <v>5.2836908517350158</v>
      </c>
      <c r="AU214" s="32">
        <f t="shared" si="230"/>
        <v>3.9076459408551535E-5</v>
      </c>
      <c r="AV214" s="32">
        <f t="shared" si="231"/>
        <v>7.220371781357926E-6</v>
      </c>
      <c r="AW214" s="32"/>
      <c r="AX214" s="32">
        <v>5754.61</v>
      </c>
      <c r="AY214" s="32">
        <v>26.964300000000001</v>
      </c>
      <c r="AZ214" s="32">
        <v>166.40630000000002</v>
      </c>
      <c r="BA214" s="8">
        <f t="shared" si="203"/>
        <v>6.1713562006059863</v>
      </c>
      <c r="BB214" s="8">
        <f t="shared" si="232"/>
        <v>-6.331914350881559E-4</v>
      </c>
      <c r="BC214" s="8">
        <f t="shared" si="233"/>
        <v>-1.0678832999388987E-4</v>
      </c>
      <c r="BD214" s="8"/>
      <c r="BE214" s="32">
        <v>109637.8</v>
      </c>
      <c r="BF214" s="32">
        <v>57.74</v>
      </c>
      <c r="BG214" s="32">
        <v>228.33030000000002</v>
      </c>
      <c r="BH214" s="8">
        <f t="shared" si="204"/>
        <v>3.9544561828888121</v>
      </c>
      <c r="BI214" s="8">
        <f t="shared" si="234"/>
        <v>-1.2042485692511994E-4</v>
      </c>
      <c r="BJ214" s="8">
        <f t="shared" si="235"/>
        <v>-3.0389789532847544E-5</v>
      </c>
      <c r="BK214" s="8"/>
      <c r="BL214" s="32">
        <v>10329.11</v>
      </c>
      <c r="BM214" s="32">
        <v>99.15</v>
      </c>
      <c r="BN214" s="32">
        <v>205.0805</v>
      </c>
      <c r="BO214" s="8">
        <f t="shared" si="205"/>
        <v>2.0683862834089761</v>
      </c>
      <c r="BP214" s="8">
        <f t="shared" si="236"/>
        <v>-1.2362400611969622E-4</v>
      </c>
      <c r="BQ214" s="8">
        <f t="shared" si="237"/>
        <v>-6.068642743528585E-5</v>
      </c>
      <c r="BR214" s="8"/>
      <c r="BS214" s="32">
        <v>61724.340000000004</v>
      </c>
      <c r="BT214" s="32">
        <v>23.18</v>
      </c>
      <c r="BU214" s="32">
        <v>132.7749</v>
      </c>
      <c r="BV214" s="8">
        <f t="shared" si="206"/>
        <v>5.7279939603106129</v>
      </c>
      <c r="BW214" s="8">
        <f t="shared" si="238"/>
        <v>-3.1829640423597225E-4</v>
      </c>
      <c r="BX214" s="8">
        <f t="shared" si="239"/>
        <v>-5.6693620822834134E-5</v>
      </c>
      <c r="BY214" s="8"/>
      <c r="BZ214" s="32">
        <v>5062.51</v>
      </c>
      <c r="CA214" s="32">
        <v>66.05</v>
      </c>
      <c r="CB214" s="32">
        <v>201.64949999999999</v>
      </c>
      <c r="CC214" s="8">
        <f t="shared" si="207"/>
        <v>3.0529825889477666</v>
      </c>
      <c r="CD214" s="8">
        <f t="shared" si="240"/>
        <v>-5.2759253504390806E-5</v>
      </c>
      <c r="CE214" s="8">
        <f t="shared" si="241"/>
        <v>-1.7151379556601398E-5</v>
      </c>
      <c r="CF214" s="8"/>
      <c r="CG214" s="32">
        <v>2344.67</v>
      </c>
      <c r="CH214" s="32">
        <v>39.9</v>
      </c>
      <c r="CI214" s="8">
        <f t="shared" si="208"/>
        <v>5.9409974937343364</v>
      </c>
      <c r="CJ214" s="32">
        <v>237.04580000000001</v>
      </c>
      <c r="CK214" s="8">
        <f t="shared" si="209"/>
        <v>-1.3182005690191011E-5</v>
      </c>
      <c r="CL214" s="26">
        <f t="shared" si="210"/>
        <v>-1.3381555159952541E-5</v>
      </c>
      <c r="CM214" s="26"/>
      <c r="CN214" s="32">
        <v>4977.8</v>
      </c>
      <c r="CO214" s="32">
        <v>66.740000000000009</v>
      </c>
      <c r="CP214" s="32">
        <v>188.08600000000001</v>
      </c>
      <c r="CQ214" s="8">
        <f t="shared" si="211"/>
        <v>2.8181899910098891</v>
      </c>
      <c r="CR214" s="8">
        <f t="shared" si="242"/>
        <v>-9.4171956580456153E-5</v>
      </c>
      <c r="CS214" s="8">
        <f t="shared" si="243"/>
        <v>-3.3328364870244265E-5</v>
      </c>
      <c r="CT214" s="8"/>
      <c r="CU214" s="32">
        <v>36092.92</v>
      </c>
      <c r="CV214" s="32">
        <v>22.84</v>
      </c>
      <c r="CW214" s="32">
        <v>117.66080000000001</v>
      </c>
      <c r="CX214" s="8">
        <f t="shared" si="212"/>
        <v>5.1515236427320499</v>
      </c>
      <c r="CY214" s="8">
        <f t="shared" si="244"/>
        <v>3.6675595441508334E-4</v>
      </c>
      <c r="CZ214" s="8">
        <f t="shared" si="245"/>
        <v>7.4436450846704361E-5</v>
      </c>
      <c r="DA214" s="8"/>
      <c r="DB214" s="32">
        <v>5533.12</v>
      </c>
      <c r="DC214" s="32">
        <v>19.36</v>
      </c>
      <c r="DD214" s="32">
        <v>130.97409999999999</v>
      </c>
      <c r="DE214" s="8">
        <f t="shared" si="213"/>
        <v>6.7651911157024793</v>
      </c>
      <c r="DF214" s="8">
        <f t="shared" si="246"/>
        <v>6.1966615693277748E-4</v>
      </c>
      <c r="DG214" s="8">
        <f t="shared" si="247"/>
        <v>8.9855793127036065E-5</v>
      </c>
      <c r="DH214" s="8"/>
      <c r="DI214" s="32">
        <v>3041.92</v>
      </c>
      <c r="DJ214" s="32">
        <v>34.010000000000005</v>
      </c>
      <c r="DK214" s="32">
        <v>151.4391</v>
      </c>
      <c r="DL214" s="8">
        <f t="shared" si="214"/>
        <v>4.4527815348426927</v>
      </c>
      <c r="DM214" s="8">
        <f t="shared" si="248"/>
        <v>7.9852786899732299E-5</v>
      </c>
      <c r="DN214" s="8">
        <f t="shared" si="249"/>
        <v>1.7048481588233244E-5</v>
      </c>
      <c r="DO214" s="8"/>
      <c r="DP214" s="32">
        <v>34584.14</v>
      </c>
      <c r="DQ214" s="32">
        <v>26.720000000000002</v>
      </c>
      <c r="DR214" s="32">
        <v>157.83860000000001</v>
      </c>
      <c r="DS214" s="8">
        <f t="shared" si="215"/>
        <v>5.9071332335329343</v>
      </c>
      <c r="DT214" s="8">
        <f t="shared" si="250"/>
        <v>-8.3667749166866976</v>
      </c>
      <c r="DU214" s="8">
        <f t="shared" si="251"/>
        <v>-1.4391741029641318</v>
      </c>
      <c r="DV214" s="8"/>
      <c r="DW214" s="32">
        <v>4122.28</v>
      </c>
      <c r="DX214" s="32">
        <v>38.96</v>
      </c>
      <c r="DY214" s="32">
        <v>83.628630000000001</v>
      </c>
      <c r="DZ214" s="8">
        <f t="shared" si="216"/>
        <v>2.1465254106776182</v>
      </c>
      <c r="EA214" s="8">
        <f t="shared" si="252"/>
        <v>-1.1596241627743896E-4</v>
      </c>
      <c r="EB214" s="8">
        <f t="shared" si="253"/>
        <v>-5.4668769721821775E-5</v>
      </c>
      <c r="EC214" s="8"/>
      <c r="ED214" s="32">
        <v>106.62</v>
      </c>
      <c r="EE214" s="32">
        <v>52.660000000000004</v>
      </c>
      <c r="EF214" s="32">
        <v>111.07640000000001</v>
      </c>
      <c r="EG214" s="8">
        <f t="shared" si="217"/>
        <v>2.1093125712115457</v>
      </c>
      <c r="EH214" s="8">
        <f t="shared" si="254"/>
        <v>4.3950630679754045E-5</v>
      </c>
      <c r="EI214" s="8">
        <f t="shared" si="255"/>
        <v>2.1164021161812485E-5</v>
      </c>
      <c r="EJ214" s="8"/>
      <c r="EK214" s="32">
        <v>1451.33</v>
      </c>
      <c r="EL214" s="32">
        <v>35.946000000000005</v>
      </c>
      <c r="EM214" s="32">
        <v>109.6635</v>
      </c>
      <c r="EN214" s="8">
        <f t="shared" si="218"/>
        <v>3.0507845100984805</v>
      </c>
      <c r="EO214" s="8">
        <f t="shared" si="256"/>
        <v>-6.9458688775402109E-4</v>
      </c>
      <c r="EP214" s="8">
        <f t="shared" si="257"/>
        <v>-2.2764515943472091E-4</v>
      </c>
      <c r="EQ214" s="8"/>
      <c r="ER214" s="33">
        <v>4636.3599999999997</v>
      </c>
      <c r="ES214" s="33">
        <v>59.32</v>
      </c>
      <c r="ET214" s="33">
        <v>67.24063000000001</v>
      </c>
      <c r="EU214" s="1">
        <f t="shared" si="219"/>
        <v>1.1335237693863791</v>
      </c>
      <c r="EV214" s="1">
        <f t="shared" si="258"/>
        <v>-3.8252091344207818E-5</v>
      </c>
      <c r="EW214" s="1">
        <f t="shared" si="259"/>
        <v>-3.3672373264626021E-5</v>
      </c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  <c r="FN214" s="29"/>
      <c r="FO214" s="29"/>
      <c r="FP214" s="29"/>
      <c r="FQ214" s="29"/>
      <c r="FR214" s="29"/>
      <c r="FS214" s="29"/>
      <c r="FT214" s="29"/>
      <c r="FU214" s="29"/>
      <c r="FV214" s="29"/>
      <c r="FW214" s="29"/>
      <c r="FX214" s="29"/>
      <c r="FY214" s="29"/>
      <c r="FZ214" s="29"/>
      <c r="GA214" s="29"/>
      <c r="GB214" s="29"/>
      <c r="GC214" s="29"/>
      <c r="GD214" s="29"/>
      <c r="GE214" s="29"/>
      <c r="GF214" s="29"/>
      <c r="GG214" s="29"/>
      <c r="GH214" s="29"/>
      <c r="GI214" s="29"/>
      <c r="GJ214" s="29"/>
      <c r="GK214" s="29"/>
      <c r="GL214" s="29"/>
      <c r="GM214" s="29"/>
      <c r="GN214" s="29"/>
      <c r="GO214" s="29"/>
      <c r="GP214" s="29"/>
      <c r="GQ214" s="29"/>
      <c r="GR214" s="29"/>
      <c r="GS214" s="29"/>
      <c r="GT214" s="29"/>
      <c r="GU214" s="29"/>
      <c r="GV214" s="29"/>
      <c r="GW214" s="29"/>
      <c r="GX214" s="29"/>
      <c r="GY214" s="29"/>
      <c r="GZ214" s="29"/>
      <c r="HA214" s="29"/>
      <c r="HB214" s="29"/>
      <c r="HC214" s="29"/>
      <c r="HD214" s="29"/>
      <c r="HE214" s="29"/>
      <c r="HF214" s="29"/>
      <c r="HG214" s="29"/>
      <c r="HH214" s="29"/>
      <c r="HI214" s="29"/>
      <c r="HJ214" s="29"/>
      <c r="HK214" s="29"/>
      <c r="HL214" s="29"/>
      <c r="HM214" s="29"/>
      <c r="HN214" s="29"/>
      <c r="HO214" s="29"/>
      <c r="HP214" s="29"/>
      <c r="HQ214" s="29"/>
      <c r="HR214" s="29"/>
      <c r="HS214" s="29"/>
      <c r="HT214" s="29"/>
      <c r="HU214" s="29"/>
      <c r="HV214" s="29"/>
      <c r="HW214" s="29"/>
      <c r="HX214" s="29"/>
      <c r="HY214" s="29"/>
      <c r="HZ214" s="29"/>
      <c r="IA214" s="29"/>
      <c r="IB214" s="29"/>
      <c r="IC214" s="29"/>
      <c r="ID214" s="29"/>
      <c r="IE214" s="29"/>
      <c r="IF214" s="29"/>
      <c r="IG214" s="29"/>
      <c r="IH214" s="29"/>
      <c r="II214" s="29"/>
      <c r="IJ214" s="29"/>
      <c r="IK214" s="29"/>
      <c r="IL214" s="29"/>
      <c r="IM214" s="29"/>
      <c r="IN214" s="29"/>
      <c r="IO214" s="29"/>
      <c r="IP214" s="29"/>
      <c r="IQ214" s="29"/>
      <c r="IR214" s="29"/>
      <c r="IS214" s="29"/>
      <c r="IT214" s="29"/>
    </row>
    <row r="215" spans="1:254" s="30" customFormat="1" ht="16.5" x14ac:dyDescent="0.3">
      <c r="A215" s="4">
        <v>39629</v>
      </c>
      <c r="B215" s="1">
        <v>26.69</v>
      </c>
      <c r="C215" s="8">
        <f t="shared" si="197"/>
        <v>9.9480179842637675</v>
      </c>
      <c r="D215" s="1">
        <v>265.51259999999996</v>
      </c>
      <c r="E215" s="2">
        <f t="shared" si="195"/>
        <v>40.54063204605189</v>
      </c>
      <c r="F215" s="8">
        <f t="shared" si="220"/>
        <v>0.55614771678664465</v>
      </c>
      <c r="G215" s="26">
        <f t="shared" si="221"/>
        <v>0.51710791015624125</v>
      </c>
      <c r="H215" s="1">
        <v>5258.97</v>
      </c>
      <c r="I215" s="1"/>
      <c r="J215" s="1">
        <v>27.51</v>
      </c>
      <c r="K215" s="8">
        <f t="shared" si="198"/>
        <v>9.3132897128316969</v>
      </c>
      <c r="L215" s="1">
        <v>256.20859999999999</v>
      </c>
      <c r="M215" s="2">
        <f t="shared" si="222"/>
        <v>32.462074392558186</v>
      </c>
      <c r="N215" s="8">
        <f t="shared" si="223"/>
        <v>3.4827320140324858E-5</v>
      </c>
      <c r="O215" s="26">
        <f t="shared" si="224"/>
        <v>3.4322033935829666E-5</v>
      </c>
      <c r="P215" s="1">
        <v>33387.61</v>
      </c>
      <c r="Q215" s="1"/>
      <c r="R215" s="1">
        <v>4689.1000000000004</v>
      </c>
      <c r="S215" s="1">
        <v>25.990000000000002</v>
      </c>
      <c r="T215" s="1">
        <v>120.7394</v>
      </c>
      <c r="U215" s="2">
        <f t="shared" si="196"/>
        <v>4.6456098499422849</v>
      </c>
      <c r="V215" s="2">
        <f t="shared" si="225"/>
        <v>4.4331266405606938E-5</v>
      </c>
      <c r="W215" s="2">
        <f t="shared" si="199"/>
        <v>9.0813831796765498E-6</v>
      </c>
      <c r="X215" s="1"/>
      <c r="Y215" s="31">
        <v>63.59</v>
      </c>
      <c r="Z215" s="1">
        <v>100.8593</v>
      </c>
      <c r="AA215" s="2">
        <f t="shared" si="200"/>
        <v>1.5860874351313099</v>
      </c>
      <c r="AB215" s="2">
        <f t="shared" si="226"/>
        <v>-4.3155637121348188E-5</v>
      </c>
      <c r="AC215" s="2">
        <f t="shared" si="227"/>
        <v>-2.6237188877509254E-5</v>
      </c>
      <c r="AD215" s="1">
        <v>9697.39</v>
      </c>
      <c r="AE215" s="1"/>
      <c r="AF215" s="32">
        <v>2031.47</v>
      </c>
      <c r="AG215" s="32">
        <v>1280</v>
      </c>
      <c r="AH215" s="32">
        <v>11162.58</v>
      </c>
      <c r="AI215" s="32"/>
      <c r="AJ215" s="32">
        <v>5575.17</v>
      </c>
      <c r="AK215" s="32">
        <v>44.21</v>
      </c>
      <c r="AL215" s="32">
        <v>109.0303</v>
      </c>
      <c r="AM215" s="7">
        <f t="shared" si="201"/>
        <v>2.4661909070346075</v>
      </c>
      <c r="AN215" s="7">
        <f t="shared" si="228"/>
        <v>0.10053021267272919</v>
      </c>
      <c r="AO215" s="7">
        <f t="shared" si="229"/>
        <v>3.9497853803649008E-2</v>
      </c>
      <c r="AP215" s="7"/>
      <c r="AQ215" s="32">
        <v>17801.25</v>
      </c>
      <c r="AR215" s="32">
        <v>88.13000000000001</v>
      </c>
      <c r="AS215" s="32">
        <v>457.7473</v>
      </c>
      <c r="AT215" s="32">
        <f t="shared" si="202"/>
        <v>5.1940009077499143</v>
      </c>
      <c r="AU215" s="32">
        <f t="shared" si="230"/>
        <v>-41.559077751220997</v>
      </c>
      <c r="AV215" s="32">
        <f t="shared" si="231"/>
        <v>-7.904374763406997</v>
      </c>
      <c r="AW215" s="32"/>
      <c r="AX215" s="32">
        <v>5104.91</v>
      </c>
      <c r="AY215" s="32">
        <v>23.92</v>
      </c>
      <c r="AZ215" s="32">
        <v>147.6189</v>
      </c>
      <c r="BA215" s="8">
        <f t="shared" si="203"/>
        <v>6.1713586956521738</v>
      </c>
      <c r="BB215" s="8">
        <f t="shared" si="232"/>
        <v>3.9175368900910184E-4</v>
      </c>
      <c r="BC215" s="8">
        <f t="shared" si="233"/>
        <v>5.968150478707912E-5</v>
      </c>
      <c r="BD215" s="8"/>
      <c r="BE215" s="32">
        <v>106713.60000000001</v>
      </c>
      <c r="BF215" s="32">
        <v>56.2</v>
      </c>
      <c r="BG215" s="32">
        <v>221.6371</v>
      </c>
      <c r="BH215" s="8">
        <f t="shared" si="204"/>
        <v>3.9437206405693948</v>
      </c>
      <c r="BI215" s="8">
        <f t="shared" si="234"/>
        <v>-2.4153220325290889</v>
      </c>
      <c r="BJ215" s="8">
        <f t="shared" si="235"/>
        <v>-0.60333747835126061</v>
      </c>
      <c r="BK215" s="8"/>
      <c r="BL215" s="32">
        <v>10327.030000000001</v>
      </c>
      <c r="BM215" s="32">
        <v>99.13000000000001</v>
      </c>
      <c r="BN215" s="32">
        <v>203.65960000000001</v>
      </c>
      <c r="BO215" s="8">
        <f t="shared" si="205"/>
        <v>2.0544698880258245</v>
      </c>
      <c r="BP215" s="8">
        <f t="shared" si="236"/>
        <v>-2.8440944202744598</v>
      </c>
      <c r="BQ215" s="8">
        <f t="shared" si="237"/>
        <v>-1.379532274331809</v>
      </c>
      <c r="BR215" s="8"/>
      <c r="BS215" s="32">
        <v>57197.54</v>
      </c>
      <c r="BT215" s="32">
        <v>21.48</v>
      </c>
      <c r="BU215" s="32">
        <v>123.03740000000001</v>
      </c>
      <c r="BV215" s="8">
        <f t="shared" si="206"/>
        <v>5.727998137802607</v>
      </c>
      <c r="BW215" s="8">
        <f t="shared" si="238"/>
        <v>5.3432691762194924E-4</v>
      </c>
      <c r="BX215" s="8">
        <f t="shared" si="239"/>
        <v>8.9732528035568748E-5</v>
      </c>
      <c r="BY215" s="8"/>
      <c r="BZ215" s="32">
        <v>4660.88</v>
      </c>
      <c r="CA215" s="32">
        <v>60.81</v>
      </c>
      <c r="CB215" s="32">
        <v>185.65189999999998</v>
      </c>
      <c r="CC215" s="8">
        <f t="shared" si="207"/>
        <v>3.0529830619963816</v>
      </c>
      <c r="CD215" s="8">
        <f t="shared" si="240"/>
        <v>9.1606195418369153E-5</v>
      </c>
      <c r="CE215" s="8">
        <f t="shared" si="241"/>
        <v>2.8766086279219394E-5</v>
      </c>
      <c r="CF215" s="8"/>
      <c r="CG215" s="32">
        <v>1979.75</v>
      </c>
      <c r="CH215" s="32">
        <v>33.690000000000005</v>
      </c>
      <c r="CI215" s="8">
        <f t="shared" si="208"/>
        <v>5.9409943603443152</v>
      </c>
      <c r="CJ215" s="32">
        <v>200.15210000000002</v>
      </c>
      <c r="CK215" s="8">
        <f t="shared" si="209"/>
        <v>1.1529308583101194E-4</v>
      </c>
      <c r="CL215" s="26">
        <f t="shared" si="210"/>
        <v>1.0556390979132857E-4</v>
      </c>
      <c r="CM215" s="26"/>
      <c r="CN215" s="32">
        <v>4798.79</v>
      </c>
      <c r="CO215" s="32">
        <v>64.34</v>
      </c>
      <c r="CP215" s="32">
        <v>181.32239999999999</v>
      </c>
      <c r="CQ215" s="8">
        <f t="shared" si="211"/>
        <v>2.8181908610506681</v>
      </c>
      <c r="CR215" s="8">
        <f t="shared" si="242"/>
        <v>1.6070018604840756E-4</v>
      </c>
      <c r="CS215" s="8">
        <f t="shared" si="243"/>
        <v>5.5978423714186931E-5</v>
      </c>
      <c r="CT215" s="8"/>
      <c r="CU215" s="32">
        <v>33185.26</v>
      </c>
      <c r="CV215" s="32">
        <v>21</v>
      </c>
      <c r="CW215" s="32">
        <v>108.27260000000001</v>
      </c>
      <c r="CX215" s="8">
        <f t="shared" si="212"/>
        <v>5.1558380952380958</v>
      </c>
      <c r="CY215" s="8">
        <f t="shared" si="244"/>
        <v>0.48738946191473492</v>
      </c>
      <c r="CZ215" s="8">
        <f t="shared" si="245"/>
        <v>9.0603502626978027E-2</v>
      </c>
      <c r="DA215" s="8"/>
      <c r="DB215" s="32">
        <v>4992.96</v>
      </c>
      <c r="DC215" s="32">
        <v>17.470000000000002</v>
      </c>
      <c r="DD215" s="32">
        <v>118.18780000000001</v>
      </c>
      <c r="DE215" s="8">
        <f t="shared" si="213"/>
        <v>6.7651860331997709</v>
      </c>
      <c r="DF215" s="8">
        <f t="shared" si="246"/>
        <v>-6.3318301579945641E-4</v>
      </c>
      <c r="DG215" s="8">
        <f t="shared" si="247"/>
        <v>-8.8791322319536903E-5</v>
      </c>
      <c r="DH215" s="8"/>
      <c r="DI215" s="32">
        <v>2177.69</v>
      </c>
      <c r="DJ215" s="32">
        <v>23.87</v>
      </c>
      <c r="DK215" s="32">
        <v>106.29180000000001</v>
      </c>
      <c r="DL215" s="8">
        <f t="shared" si="214"/>
        <v>4.4529451193967322</v>
      </c>
      <c r="DM215" s="8">
        <f t="shared" si="248"/>
        <v>2.1080397169353466E-2</v>
      </c>
      <c r="DN215" s="8">
        <f t="shared" si="249"/>
        <v>3.9047633049378305E-3</v>
      </c>
      <c r="DO215" s="8"/>
      <c r="DP215" s="32">
        <v>30105.81</v>
      </c>
      <c r="DQ215" s="32">
        <v>23.26</v>
      </c>
      <c r="DR215" s="32">
        <v>137.3999</v>
      </c>
      <c r="DS215" s="8">
        <f t="shared" si="215"/>
        <v>5.9071324161650898</v>
      </c>
      <c r="DT215" s="8">
        <f t="shared" si="250"/>
        <v>-1.2065922818199849E-4</v>
      </c>
      <c r="DU215" s="8">
        <f t="shared" si="251"/>
        <v>-1.9011976046812151E-5</v>
      </c>
      <c r="DV215" s="8"/>
      <c r="DW215" s="32">
        <v>4027.6</v>
      </c>
      <c r="DX215" s="32">
        <v>37.690000000000005</v>
      </c>
      <c r="DY215" s="32">
        <v>80.749809999999997</v>
      </c>
      <c r="DZ215" s="8">
        <f t="shared" si="216"/>
        <v>2.1424730697797822</v>
      </c>
      <c r="EA215" s="8">
        <f t="shared" si="252"/>
        <v>-0.3330587375672327</v>
      </c>
      <c r="EB215" s="8">
        <f t="shared" si="253"/>
        <v>-0.15273272843943753</v>
      </c>
      <c r="EC215" s="8"/>
      <c r="ED215" s="32">
        <v>100.92</v>
      </c>
      <c r="EE215" s="32">
        <v>49.39</v>
      </c>
      <c r="EF215" s="32">
        <v>104.17890000000001</v>
      </c>
      <c r="EG215" s="8">
        <f t="shared" si="217"/>
        <v>2.1093116015387734</v>
      </c>
      <c r="EH215" s="8">
        <f t="shared" si="254"/>
        <v>-1.0436360175159597E-4</v>
      </c>
      <c r="EI215" s="8">
        <f t="shared" si="255"/>
        <v>-4.7892138227645376E-5</v>
      </c>
      <c r="EJ215" s="8"/>
      <c r="EK215" s="32">
        <v>1335.51</v>
      </c>
      <c r="EL215" s="32">
        <v>33.077400000000004</v>
      </c>
      <c r="EM215" s="32">
        <v>100.8096</v>
      </c>
      <c r="EN215" s="8">
        <f t="shared" si="218"/>
        <v>3.0476881496127262</v>
      </c>
      <c r="EO215" s="8">
        <f t="shared" si="256"/>
        <v>-0.3258502950771115</v>
      </c>
      <c r="EP215" s="8">
        <f t="shared" si="257"/>
        <v>-0.10241955433148853</v>
      </c>
      <c r="EQ215" s="8"/>
      <c r="ER215" s="33">
        <v>4422.45</v>
      </c>
      <c r="ES215" s="33">
        <v>56.220000000000006</v>
      </c>
      <c r="ET215" s="33">
        <v>63.229289999999999</v>
      </c>
      <c r="EU215" s="1">
        <f t="shared" si="219"/>
        <v>1.1246760939167555</v>
      </c>
      <c r="EV215" s="1">
        <f t="shared" si="258"/>
        <v>-0.57717775535387783</v>
      </c>
      <c r="EW215" s="1">
        <f t="shared" si="259"/>
        <v>-0.49741631490224592</v>
      </c>
      <c r="EX215" s="29"/>
      <c r="EY215" s="29"/>
      <c r="EZ215" s="29"/>
      <c r="FA215" s="29"/>
      <c r="FB215" s="29"/>
      <c r="FC215" s="29"/>
      <c r="FD215" s="29"/>
      <c r="FE215" s="29"/>
      <c r="FF215" s="29"/>
      <c r="FG215" s="29"/>
      <c r="FH215" s="29"/>
      <c r="FI215" s="29"/>
      <c r="FJ215" s="29"/>
      <c r="FK215" s="29"/>
      <c r="FL215" s="29"/>
      <c r="FM215" s="29"/>
      <c r="FN215" s="29"/>
      <c r="FO215" s="29"/>
      <c r="FP215" s="29"/>
      <c r="FQ215" s="29"/>
      <c r="FR215" s="29"/>
      <c r="FS215" s="29"/>
      <c r="FT215" s="29"/>
      <c r="FU215" s="29"/>
      <c r="FV215" s="29"/>
      <c r="FW215" s="29"/>
      <c r="FX215" s="29"/>
      <c r="FY215" s="29"/>
      <c r="FZ215" s="29"/>
      <c r="GA215" s="29"/>
      <c r="GB215" s="29"/>
      <c r="GC215" s="29"/>
      <c r="GD215" s="29"/>
      <c r="GE215" s="29"/>
      <c r="GF215" s="29"/>
      <c r="GG215" s="29"/>
      <c r="GH215" s="29"/>
      <c r="GI215" s="29"/>
      <c r="GJ215" s="29"/>
      <c r="GK215" s="29"/>
      <c r="GL215" s="29"/>
      <c r="GM215" s="29"/>
      <c r="GN215" s="29"/>
      <c r="GO215" s="29"/>
      <c r="GP215" s="29"/>
      <c r="GQ215" s="29"/>
      <c r="GR215" s="29"/>
      <c r="GS215" s="29"/>
      <c r="GT215" s="29"/>
      <c r="GU215" s="29"/>
      <c r="GV215" s="29"/>
      <c r="GW215" s="29"/>
      <c r="GX215" s="29"/>
      <c r="GY215" s="29"/>
      <c r="GZ215" s="29"/>
      <c r="HA215" s="29"/>
      <c r="HB215" s="29"/>
      <c r="HC215" s="29"/>
      <c r="HD215" s="29"/>
      <c r="HE215" s="29"/>
      <c r="HF215" s="29"/>
      <c r="HG215" s="29"/>
      <c r="HH215" s="29"/>
      <c r="HI215" s="29"/>
      <c r="HJ215" s="29"/>
      <c r="HK215" s="29"/>
      <c r="HL215" s="29"/>
      <c r="HM215" s="29"/>
      <c r="HN215" s="29"/>
      <c r="HO215" s="29"/>
      <c r="HP215" s="29"/>
      <c r="HQ215" s="29"/>
      <c r="HR215" s="29"/>
      <c r="HS215" s="29"/>
      <c r="HT215" s="29"/>
      <c r="HU215" s="29"/>
      <c r="HV215" s="29"/>
      <c r="HW215" s="29"/>
      <c r="HX215" s="29"/>
      <c r="HY215" s="29"/>
      <c r="HZ215" s="29"/>
      <c r="IA215" s="29"/>
      <c r="IB215" s="29"/>
      <c r="IC215" s="29"/>
      <c r="ID215" s="29"/>
      <c r="IE215" s="29"/>
      <c r="IF215" s="29"/>
      <c r="IG215" s="29"/>
      <c r="IH215" s="29"/>
      <c r="II215" s="29"/>
      <c r="IJ215" s="29"/>
      <c r="IK215" s="29"/>
      <c r="IL215" s="29"/>
      <c r="IM215" s="29"/>
      <c r="IN215" s="29"/>
      <c r="IO215" s="29"/>
      <c r="IP215" s="29"/>
      <c r="IQ215" s="29"/>
      <c r="IR215" s="29"/>
      <c r="IS215" s="29"/>
      <c r="IT215" s="29"/>
    </row>
    <row r="216" spans="1:254" s="30" customFormat="1" ht="16.5" x14ac:dyDescent="0.3">
      <c r="A216" s="4">
        <v>39660</v>
      </c>
      <c r="B216" s="1">
        <v>28.290000000000003</v>
      </c>
      <c r="C216" s="8">
        <f t="shared" si="197"/>
        <v>9.9480205019441499</v>
      </c>
      <c r="D216" s="1">
        <v>281.42950000000002</v>
      </c>
      <c r="E216" s="2">
        <f t="shared" si="195"/>
        <v>42.971002454165792</v>
      </c>
      <c r="F216" s="8">
        <f t="shared" si="220"/>
        <v>-6.9211033712086588E-5</v>
      </c>
      <c r="G216" s="26">
        <f t="shared" si="221"/>
        <v>-7.1225177988409882E-5</v>
      </c>
      <c r="H216" s="1">
        <v>5574.24</v>
      </c>
      <c r="I216" s="1"/>
      <c r="J216" s="1">
        <v>25.720000000000002</v>
      </c>
      <c r="K216" s="8">
        <f t="shared" si="198"/>
        <v>9.130283825816484</v>
      </c>
      <c r="L216" s="1">
        <v>234.83089999999999</v>
      </c>
      <c r="M216" s="2">
        <f t="shared" si="222"/>
        <v>30.349846727441903</v>
      </c>
      <c r="N216" s="8">
        <f t="shared" si="223"/>
        <v>4.8707016829098926</v>
      </c>
      <c r="O216" s="26">
        <f t="shared" si="224"/>
        <v>4.706911414031282</v>
      </c>
      <c r="P216" s="1">
        <v>31215.16</v>
      </c>
      <c r="Q216" s="1"/>
      <c r="R216" s="1">
        <v>4645.8</v>
      </c>
      <c r="S216" s="1">
        <v>25.75</v>
      </c>
      <c r="T216" s="1">
        <v>119.0421</v>
      </c>
      <c r="U216" s="2">
        <f t="shared" si="196"/>
        <v>4.6229941747572818</v>
      </c>
      <c r="V216" s="2">
        <f t="shared" si="225"/>
        <v>-2.7114102596864069</v>
      </c>
      <c r="W216" s="2">
        <f t="shared" si="199"/>
        <v>-0.58235363601384238</v>
      </c>
      <c r="X216" s="1"/>
      <c r="Y216" s="31">
        <v>66.56</v>
      </c>
      <c r="Z216" s="1">
        <v>104.20099999999999</v>
      </c>
      <c r="AA216" s="2">
        <f t="shared" si="200"/>
        <v>1.565519831730769</v>
      </c>
      <c r="AB216" s="2">
        <f t="shared" si="226"/>
        <v>-2.1087994617979651</v>
      </c>
      <c r="AC216" s="2">
        <f t="shared" si="227"/>
        <v>-1.36897968234</v>
      </c>
      <c r="AD216" s="1">
        <v>10150.32</v>
      </c>
      <c r="AE216" s="1"/>
      <c r="AF216" s="32">
        <v>2014.39</v>
      </c>
      <c r="AG216" s="32">
        <v>1267.3800000000001</v>
      </c>
      <c r="AH216" s="32">
        <v>11064.21</v>
      </c>
      <c r="AI216" s="32"/>
      <c r="AJ216" s="32">
        <v>5649.57</v>
      </c>
      <c r="AK216" s="32">
        <v>44.800000000000004</v>
      </c>
      <c r="AL216" s="32">
        <v>110.48530000000001</v>
      </c>
      <c r="AM216" s="7">
        <f t="shared" si="201"/>
        <v>2.466189732142857</v>
      </c>
      <c r="AN216" s="7">
        <f t="shared" si="228"/>
        <v>-1.2895353377906149E-4</v>
      </c>
      <c r="AO216" s="7">
        <f t="shared" si="229"/>
        <v>-5.2635150413093967E-5</v>
      </c>
      <c r="AP216" s="7"/>
      <c r="AQ216" s="32">
        <v>16245.94</v>
      </c>
      <c r="AR216" s="32">
        <v>80.430000000000007</v>
      </c>
      <c r="AS216" s="32">
        <v>417.7534</v>
      </c>
      <c r="AT216" s="32">
        <f t="shared" si="202"/>
        <v>5.1939997513365652</v>
      </c>
      <c r="AU216" s="32">
        <f t="shared" si="230"/>
        <v>-5.0622034830415498E-4</v>
      </c>
      <c r="AV216" s="32">
        <f t="shared" si="231"/>
        <v>-9.3010325649345305E-5</v>
      </c>
      <c r="AW216" s="32"/>
      <c r="AX216" s="32">
        <v>4846.07</v>
      </c>
      <c r="AY216" s="32">
        <v>22.707100000000001</v>
      </c>
      <c r="AZ216" s="32">
        <v>140.8099</v>
      </c>
      <c r="BA216" s="8">
        <f t="shared" si="203"/>
        <v>6.2011397316257906</v>
      </c>
      <c r="BB216" s="8">
        <f t="shared" si="232"/>
        <v>4.2948542343135641</v>
      </c>
      <c r="BC216" s="8">
        <f t="shared" si="233"/>
        <v>0.67624096195653127</v>
      </c>
      <c r="BD216" s="8"/>
      <c r="BE216" s="32">
        <v>111308.8</v>
      </c>
      <c r="BF216" s="32">
        <v>58.620000000000005</v>
      </c>
      <c r="BG216" s="32">
        <v>231.18090000000001</v>
      </c>
      <c r="BH216" s="8">
        <f t="shared" si="204"/>
        <v>3.9437205731832137</v>
      </c>
      <c r="BI216" s="8">
        <f t="shared" si="234"/>
        <v>-1.5256837872050788E-5</v>
      </c>
      <c r="BJ216" s="8">
        <f t="shared" si="235"/>
        <v>-3.9501779429684802E-6</v>
      </c>
      <c r="BK216" s="8"/>
      <c r="BL216" s="32">
        <v>8809.18</v>
      </c>
      <c r="BM216" s="32">
        <v>84.56</v>
      </c>
      <c r="BN216" s="32">
        <v>173.726</v>
      </c>
      <c r="BO216" s="8">
        <f t="shared" si="205"/>
        <v>2.0544701986754967</v>
      </c>
      <c r="BP216" s="8">
        <f t="shared" si="236"/>
        <v>5.861735646806352E-5</v>
      </c>
      <c r="BQ216" s="8">
        <f t="shared" si="237"/>
        <v>2.6268536256424113E-5</v>
      </c>
      <c r="BR216" s="8"/>
      <c r="BS216" s="32">
        <v>59088.130000000005</v>
      </c>
      <c r="BT216" s="32">
        <v>22.19</v>
      </c>
      <c r="BU216" s="32">
        <v>124.752</v>
      </c>
      <c r="BV216" s="8">
        <f t="shared" si="206"/>
        <v>5.621991888237944</v>
      </c>
      <c r="BW216" s="8">
        <f t="shared" si="238"/>
        <v>-13.13361248793905</v>
      </c>
      <c r="BX216" s="8">
        <f t="shared" si="239"/>
        <v>-2.3522786778398785</v>
      </c>
      <c r="BY216" s="8"/>
      <c r="BZ216" s="32">
        <v>5050.24</v>
      </c>
      <c r="CA216" s="32">
        <v>65.48</v>
      </c>
      <c r="CB216" s="32">
        <v>198.6865</v>
      </c>
      <c r="CC216" s="8">
        <f t="shared" si="207"/>
        <v>3.0343081857055587</v>
      </c>
      <c r="CD216" s="8">
        <f t="shared" si="240"/>
        <v>-3.5887360369063988</v>
      </c>
      <c r="CE216" s="8">
        <f t="shared" si="241"/>
        <v>-1.222830899523089</v>
      </c>
      <c r="CF216" s="8"/>
      <c r="CG216" s="32">
        <v>1832.48</v>
      </c>
      <c r="CH216" s="32">
        <v>30.810000000000002</v>
      </c>
      <c r="CI216" s="8">
        <f t="shared" si="208"/>
        <v>5.8929990262901661</v>
      </c>
      <c r="CJ216" s="32">
        <v>181.56330000000003</v>
      </c>
      <c r="CK216" s="8">
        <f t="shared" si="209"/>
        <v>1.5478495232463059</v>
      </c>
      <c r="CL216" s="26">
        <f t="shared" si="210"/>
        <v>1.4787362422083454</v>
      </c>
      <c r="CM216" s="26"/>
      <c r="CN216" s="32">
        <v>5106.83</v>
      </c>
      <c r="CO216" s="32">
        <v>68.47</v>
      </c>
      <c r="CP216" s="32">
        <v>191.3391</v>
      </c>
      <c r="CQ216" s="8">
        <f t="shared" si="211"/>
        <v>2.7944953994450126</v>
      </c>
      <c r="CR216" s="8">
        <f t="shared" si="242"/>
        <v>-4.4151931325779934</v>
      </c>
      <c r="CS216" s="8">
        <f t="shared" si="243"/>
        <v>-1.6224282561392354</v>
      </c>
      <c r="CT216" s="8"/>
      <c r="CU216" s="32">
        <v>34022.79</v>
      </c>
      <c r="CV216" s="32">
        <v>21.53</v>
      </c>
      <c r="CW216" s="32">
        <v>111.0052</v>
      </c>
      <c r="CX216" s="8">
        <f t="shared" si="212"/>
        <v>5.1558383650719923</v>
      </c>
      <c r="CY216" s="8">
        <f t="shared" si="244"/>
        <v>2.9584291601563263E-5</v>
      </c>
      <c r="CZ216" s="8">
        <f t="shared" si="245"/>
        <v>5.8095237953637024E-6</v>
      </c>
      <c r="DA216" s="8"/>
      <c r="DB216" s="32">
        <v>5335.92</v>
      </c>
      <c r="DC216" s="32">
        <v>18.670000000000002</v>
      </c>
      <c r="DD216" s="32">
        <v>126.3061</v>
      </c>
      <c r="DE216" s="8">
        <f t="shared" si="213"/>
        <v>6.7651901446170317</v>
      </c>
      <c r="DF216" s="8">
        <f t="shared" si="246"/>
        <v>5.0260822031820268E-4</v>
      </c>
      <c r="DG216" s="8">
        <f t="shared" si="247"/>
        <v>7.6760160265365585E-5</v>
      </c>
      <c r="DH216" s="8"/>
      <c r="DI216" s="32">
        <v>3001.51</v>
      </c>
      <c r="DJ216" s="32">
        <v>32.9</v>
      </c>
      <c r="DK216" s="32">
        <v>150.02760000000001</v>
      </c>
      <c r="DL216" s="8">
        <f t="shared" si="214"/>
        <v>4.5601094224924017</v>
      </c>
      <c r="DM216" s="8">
        <f t="shared" si="248"/>
        <v>13.734144935450075</v>
      </c>
      <c r="DN216" s="8">
        <f t="shared" si="249"/>
        <v>3.5257055718475101</v>
      </c>
      <c r="DO216" s="8"/>
      <c r="DP216" s="32">
        <v>28462.02</v>
      </c>
      <c r="DQ216" s="32">
        <v>21.990000000000002</v>
      </c>
      <c r="DR216" s="32">
        <v>129.89779999999999</v>
      </c>
      <c r="DS216" s="8">
        <f t="shared" si="215"/>
        <v>5.9071305138699399</v>
      </c>
      <c r="DT216" s="8">
        <f t="shared" si="250"/>
        <v>-2.5423955913763953E-4</v>
      </c>
      <c r="DU216" s="8">
        <f t="shared" si="251"/>
        <v>-4.1831470352526878E-5</v>
      </c>
      <c r="DV216" s="8"/>
      <c r="DW216" s="32">
        <v>3515.7400000000002</v>
      </c>
      <c r="DX216" s="32">
        <v>32.9</v>
      </c>
      <c r="DY216" s="32">
        <v>70.487309999999994</v>
      </c>
      <c r="DZ216" s="8">
        <f t="shared" si="216"/>
        <v>2.1424714285714286</v>
      </c>
      <c r="EA216" s="8">
        <f t="shared" si="252"/>
        <v>-1.24105812364067E-4</v>
      </c>
      <c r="EB216" s="8">
        <f t="shared" si="253"/>
        <v>-5.3995754836222432E-5</v>
      </c>
      <c r="EC216" s="8"/>
      <c r="ED216" s="32">
        <v>105.54</v>
      </c>
      <c r="EE216" s="32">
        <v>51.650000000000006</v>
      </c>
      <c r="EF216" s="32">
        <v>106.46140000000001</v>
      </c>
      <c r="EG216" s="8">
        <f t="shared" si="217"/>
        <v>2.0612081316553725</v>
      </c>
      <c r="EH216" s="8">
        <f t="shared" si="254"/>
        <v>-5.0662646636402622</v>
      </c>
      <c r="EI216" s="8">
        <f t="shared" si="255"/>
        <v>-2.4845442194776428</v>
      </c>
      <c r="EJ216" s="8"/>
      <c r="EK216" s="32">
        <v>1299.82</v>
      </c>
      <c r="EL216" s="32">
        <v>31.806600000000003</v>
      </c>
      <c r="EM216" s="32">
        <v>96.936689999999999</v>
      </c>
      <c r="EN216" s="8">
        <f t="shared" si="218"/>
        <v>3.0476910452547581</v>
      </c>
      <c r="EO216" s="8">
        <f t="shared" si="256"/>
        <v>2.8630123449114697E-4</v>
      </c>
      <c r="EP216" s="8">
        <f t="shared" si="257"/>
        <v>9.2100527855798475E-5</v>
      </c>
      <c r="EQ216" s="8"/>
      <c r="ER216" s="33">
        <v>4703.29</v>
      </c>
      <c r="ES216" s="33">
        <v>59.790000000000006</v>
      </c>
      <c r="ET216" s="33">
        <v>67.244380000000007</v>
      </c>
      <c r="EU216" s="1">
        <f t="shared" si="219"/>
        <v>1.1246760327814016</v>
      </c>
      <c r="EV216" s="1">
        <f t="shared" si="258"/>
        <v>-3.988276994415084E-6</v>
      </c>
      <c r="EW216" s="1">
        <f t="shared" si="259"/>
        <v>-3.6552828062141884E-6</v>
      </c>
      <c r="EX216" s="29"/>
      <c r="EY216" s="29"/>
      <c r="EZ216" s="29"/>
      <c r="FA216" s="29"/>
      <c r="FB216" s="29"/>
      <c r="FC216" s="29"/>
      <c r="FD216" s="29"/>
      <c r="FE216" s="29"/>
      <c r="FF216" s="29"/>
      <c r="FG216" s="29"/>
      <c r="FH216" s="29"/>
      <c r="FI216" s="29"/>
      <c r="FJ216" s="29"/>
      <c r="FK216" s="29"/>
      <c r="FL216" s="29"/>
      <c r="FM216" s="29"/>
      <c r="FN216" s="29"/>
      <c r="FO216" s="29"/>
      <c r="FP216" s="29"/>
      <c r="FQ216" s="29"/>
      <c r="FR216" s="29"/>
      <c r="FS216" s="29"/>
      <c r="FT216" s="29"/>
      <c r="FU216" s="29"/>
      <c r="FV216" s="29"/>
      <c r="FW216" s="29"/>
      <c r="FX216" s="29"/>
      <c r="FY216" s="29"/>
      <c r="FZ216" s="29"/>
      <c r="GA216" s="29"/>
      <c r="GB216" s="29"/>
      <c r="GC216" s="29"/>
      <c r="GD216" s="29"/>
      <c r="GE216" s="29"/>
      <c r="GF216" s="29"/>
      <c r="GG216" s="29"/>
      <c r="GH216" s="29"/>
      <c r="GI216" s="29"/>
      <c r="GJ216" s="29"/>
      <c r="GK216" s="29"/>
      <c r="GL216" s="29"/>
      <c r="GM216" s="29"/>
      <c r="GN216" s="29"/>
      <c r="GO216" s="29"/>
      <c r="GP216" s="29"/>
      <c r="GQ216" s="29"/>
      <c r="GR216" s="29"/>
      <c r="GS216" s="29"/>
      <c r="GT216" s="29"/>
      <c r="GU216" s="29"/>
      <c r="GV216" s="29"/>
      <c r="GW216" s="29"/>
      <c r="GX216" s="29"/>
      <c r="GY216" s="29"/>
      <c r="GZ216" s="29"/>
      <c r="HA216" s="29"/>
      <c r="HB216" s="29"/>
      <c r="HC216" s="29"/>
      <c r="HD216" s="29"/>
      <c r="HE216" s="29"/>
      <c r="HF216" s="29"/>
      <c r="HG216" s="29"/>
      <c r="HH216" s="29"/>
      <c r="HI216" s="29"/>
      <c r="HJ216" s="29"/>
      <c r="HK216" s="29"/>
      <c r="HL216" s="29"/>
      <c r="HM216" s="29"/>
      <c r="HN216" s="29"/>
      <c r="HO216" s="29"/>
      <c r="HP216" s="29"/>
      <c r="HQ216" s="29"/>
      <c r="HR216" s="29"/>
      <c r="HS216" s="29"/>
      <c r="HT216" s="29"/>
      <c r="HU216" s="29"/>
      <c r="HV216" s="29"/>
      <c r="HW216" s="29"/>
      <c r="HX216" s="29"/>
      <c r="HY216" s="29"/>
      <c r="HZ216" s="29"/>
      <c r="IA216" s="29"/>
      <c r="IB216" s="29"/>
      <c r="IC216" s="29"/>
      <c r="ID216" s="29"/>
      <c r="IE216" s="29"/>
      <c r="IF216" s="29"/>
      <c r="IG216" s="29"/>
      <c r="IH216" s="29"/>
      <c r="II216" s="29"/>
      <c r="IJ216" s="29"/>
      <c r="IK216" s="29"/>
      <c r="IL216" s="29"/>
      <c r="IM216" s="29"/>
      <c r="IN216" s="29"/>
      <c r="IO216" s="29"/>
      <c r="IP216" s="29"/>
      <c r="IQ216" s="29"/>
      <c r="IR216" s="29"/>
      <c r="IS216" s="29"/>
      <c r="IT216" s="29"/>
    </row>
    <row r="217" spans="1:254" s="30" customFormat="1" ht="16.5" x14ac:dyDescent="0.3">
      <c r="A217" s="4">
        <v>39689</v>
      </c>
      <c r="B217" s="1">
        <v>28.1</v>
      </c>
      <c r="C217" s="8">
        <f t="shared" si="197"/>
        <v>9.948021352313166</v>
      </c>
      <c r="D217" s="1">
        <v>279.5394</v>
      </c>
      <c r="E217" s="2">
        <f t="shared" si="195"/>
        <v>42.682382959511102</v>
      </c>
      <c r="F217" s="8">
        <f t="shared" si="220"/>
        <v>-2.3976154408718032E-5</v>
      </c>
      <c r="G217" s="26">
        <f t="shared" si="221"/>
        <v>-2.3895369371196296E-5</v>
      </c>
      <c r="H217" s="1">
        <v>5536.8</v>
      </c>
      <c r="I217" s="1"/>
      <c r="J217" s="1">
        <v>27.290000000000003</v>
      </c>
      <c r="K217" s="8">
        <f t="shared" si="198"/>
        <v>9.1302821546353972</v>
      </c>
      <c r="L217" s="1">
        <v>249.16540000000001</v>
      </c>
      <c r="M217" s="2">
        <f t="shared" si="222"/>
        <v>32.332129294883764</v>
      </c>
      <c r="N217" s="8">
        <f t="shared" si="223"/>
        <v>4.4294654706922289E-5</v>
      </c>
      <c r="O217" s="26">
        <f t="shared" si="224"/>
        <v>4.5606531859476718E-5</v>
      </c>
      <c r="P217" s="1">
        <v>33253.96</v>
      </c>
      <c r="Q217" s="1"/>
      <c r="R217" s="1">
        <v>4697.21</v>
      </c>
      <c r="S217" s="1">
        <v>26.035</v>
      </c>
      <c r="T217" s="1">
        <v>120.3596</v>
      </c>
      <c r="U217" s="2">
        <f t="shared" si="196"/>
        <v>4.6229921259842524</v>
      </c>
      <c r="V217" s="2">
        <f t="shared" si="225"/>
        <v>-2.4523987308230005E-4</v>
      </c>
      <c r="W217" s="2">
        <f t="shared" si="199"/>
        <v>-5.3339805836660759E-5</v>
      </c>
      <c r="X217" s="1"/>
      <c r="Y217" s="31">
        <v>68.48</v>
      </c>
      <c r="Z217" s="1">
        <v>107.2068</v>
      </c>
      <c r="AA217" s="2">
        <f t="shared" si="200"/>
        <v>1.5655198598130839</v>
      </c>
      <c r="AB217" s="2">
        <f t="shared" si="226"/>
        <v>2.9684102078512576E-6</v>
      </c>
      <c r="AC217" s="2">
        <f t="shared" si="227"/>
        <v>1.9230769185973884E-6</v>
      </c>
      <c r="AD217" s="1">
        <v>10443.11</v>
      </c>
      <c r="AE217" s="1"/>
      <c r="AF217" s="32">
        <v>2043.53</v>
      </c>
      <c r="AG217" s="32">
        <v>1282.83</v>
      </c>
      <c r="AH217" s="32">
        <v>11211.9</v>
      </c>
      <c r="AI217" s="32"/>
      <c r="AJ217" s="32">
        <v>5916.91</v>
      </c>
      <c r="AK217" s="32">
        <v>46.92</v>
      </c>
      <c r="AL217" s="32">
        <v>115.7136</v>
      </c>
      <c r="AM217" s="7">
        <f t="shared" si="201"/>
        <v>2.4661892583120202</v>
      </c>
      <c r="AN217" s="7">
        <f t="shared" si="228"/>
        <v>-5.3590007033885945E-5</v>
      </c>
      <c r="AO217" s="7">
        <f t="shared" si="229"/>
        <v>-2.2232142860900694E-5</v>
      </c>
      <c r="AP217" s="7"/>
      <c r="AQ217" s="32">
        <v>16243.81</v>
      </c>
      <c r="AR217" s="32">
        <v>80.010000000000005</v>
      </c>
      <c r="AS217" s="32">
        <v>415.572</v>
      </c>
      <c r="AT217" s="32">
        <f t="shared" si="202"/>
        <v>5.1940007499062615</v>
      </c>
      <c r="AU217" s="32">
        <f t="shared" si="230"/>
        <v>4.1606674578372133E-4</v>
      </c>
      <c r="AV217" s="32">
        <f t="shared" si="231"/>
        <v>7.9895561372111956E-5</v>
      </c>
      <c r="AW217" s="32"/>
      <c r="AX217" s="32">
        <v>5168.63</v>
      </c>
      <c r="AY217" s="32">
        <v>24.218600000000002</v>
      </c>
      <c r="AZ217" s="32">
        <v>150.1825</v>
      </c>
      <c r="BA217" s="8">
        <f t="shared" si="203"/>
        <v>6.2011222779186239</v>
      </c>
      <c r="BB217" s="8">
        <f t="shared" si="232"/>
        <v>-2.5394480686616759E-3</v>
      </c>
      <c r="BC217" s="8">
        <f t="shared" si="233"/>
        <v>-4.2270435237412585E-4</v>
      </c>
      <c r="BD217" s="8"/>
      <c r="BE217" s="32">
        <v>112623.40000000001</v>
      </c>
      <c r="BF217" s="32">
        <v>59.07</v>
      </c>
      <c r="BG217" s="32">
        <v>232.37980000000002</v>
      </c>
      <c r="BH217" s="8">
        <f t="shared" si="204"/>
        <v>3.9339732520738111</v>
      </c>
      <c r="BI217" s="8">
        <f t="shared" si="234"/>
        <v>-2.2592374982997168</v>
      </c>
      <c r="BJ217" s="8">
        <f t="shared" si="235"/>
        <v>-0.57577425793240389</v>
      </c>
      <c r="BK217" s="8"/>
      <c r="BL217" s="32">
        <v>9061.9</v>
      </c>
      <c r="BM217" s="32">
        <v>86.320000000000007</v>
      </c>
      <c r="BN217" s="32">
        <v>177.34189999999998</v>
      </c>
      <c r="BO217" s="8">
        <f t="shared" si="205"/>
        <v>2.0544705746061163</v>
      </c>
      <c r="BP217" s="8">
        <f t="shared" si="236"/>
        <v>6.5988586570782566E-5</v>
      </c>
      <c r="BQ217" s="8">
        <f t="shared" si="237"/>
        <v>3.2450331095112972E-5</v>
      </c>
      <c r="BR217" s="8"/>
      <c r="BS217" s="32">
        <v>61269.23</v>
      </c>
      <c r="BT217" s="32">
        <v>22.87</v>
      </c>
      <c r="BU217" s="32">
        <v>128.57499999999999</v>
      </c>
      <c r="BV217" s="8">
        <f t="shared" si="206"/>
        <v>5.6219938784433747</v>
      </c>
      <c r="BW217" s="8">
        <f t="shared" si="238"/>
        <v>2.5208638556890281E-4</v>
      </c>
      <c r="BX217" s="8">
        <f t="shared" si="239"/>
        <v>4.5515998178924377E-5</v>
      </c>
      <c r="BY217" s="8"/>
      <c r="BZ217" s="32">
        <v>5381.11</v>
      </c>
      <c r="CA217" s="32">
        <v>69.77000000000001</v>
      </c>
      <c r="CB217" s="32">
        <v>211.70359999999999</v>
      </c>
      <c r="CC217" s="8">
        <f t="shared" si="207"/>
        <v>3.0343070087430122</v>
      </c>
      <c r="CD217" s="8">
        <f t="shared" si="240"/>
        <v>-2.4150688858419182E-4</v>
      </c>
      <c r="CE217" s="8">
        <f t="shared" si="241"/>
        <v>-8.2116676846766268E-5</v>
      </c>
      <c r="CF217" s="8"/>
      <c r="CG217" s="32">
        <v>1902.66</v>
      </c>
      <c r="CH217" s="32">
        <v>31.990000000000002</v>
      </c>
      <c r="CI217" s="8">
        <f t="shared" si="208"/>
        <v>5.8929946858393238</v>
      </c>
      <c r="CJ217" s="32">
        <v>188.51689999999999</v>
      </c>
      <c r="CK217" s="8">
        <f t="shared" si="209"/>
        <v>1.3629015644820442E-4</v>
      </c>
      <c r="CL217" s="26">
        <f t="shared" si="210"/>
        <v>1.3885102242561231E-4</v>
      </c>
      <c r="CM217" s="26"/>
      <c r="CN217" s="32">
        <v>5286.85</v>
      </c>
      <c r="CO217" s="32">
        <v>70.430000000000007</v>
      </c>
      <c r="CP217" s="32">
        <v>196.81630000000001</v>
      </c>
      <c r="CQ217" s="8">
        <f t="shared" si="211"/>
        <v>2.7944952435041883</v>
      </c>
      <c r="CR217" s="8">
        <f t="shared" si="242"/>
        <v>-3.0264636507227347E-5</v>
      </c>
      <c r="CS217" s="8">
        <f t="shared" si="243"/>
        <v>-1.0982912248991283E-5</v>
      </c>
      <c r="CT217" s="8"/>
      <c r="CU217" s="32">
        <v>34654.89</v>
      </c>
      <c r="CV217" s="32">
        <v>21.93</v>
      </c>
      <c r="CW217" s="32">
        <v>113.06740000000001</v>
      </c>
      <c r="CX217" s="8">
        <f t="shared" si="212"/>
        <v>5.1558321933424534</v>
      </c>
      <c r="CY217" s="8">
        <f t="shared" si="244"/>
        <v>-6.9145774214847758E-4</v>
      </c>
      <c r="CZ217" s="8">
        <f t="shared" si="245"/>
        <v>-1.3534602879206048E-4</v>
      </c>
      <c r="DA217" s="8"/>
      <c r="DB217" s="32">
        <v>5551.62</v>
      </c>
      <c r="DC217" s="32">
        <v>19.11</v>
      </c>
      <c r="DD217" s="32">
        <v>128.8202</v>
      </c>
      <c r="DE217" s="8">
        <f t="shared" si="213"/>
        <v>6.7409837781266351</v>
      </c>
      <c r="DF217" s="8">
        <f t="shared" si="246"/>
        <v>-3.0878403595694413</v>
      </c>
      <c r="DG217" s="8">
        <f t="shared" si="247"/>
        <v>-0.46258366363147863</v>
      </c>
      <c r="DH217" s="8"/>
      <c r="DI217" s="32">
        <v>2840.9500000000003</v>
      </c>
      <c r="DJ217" s="32">
        <v>31.14</v>
      </c>
      <c r="DK217" s="32">
        <v>142.00190000000001</v>
      </c>
      <c r="DL217" s="8">
        <f t="shared" si="214"/>
        <v>4.5601123956326273</v>
      </c>
      <c r="DM217" s="8">
        <f t="shared" si="248"/>
        <v>4.3412232675163519E-4</v>
      </c>
      <c r="DN217" s="8">
        <f t="shared" si="249"/>
        <v>9.2583586614125579E-5</v>
      </c>
      <c r="DO217" s="8"/>
      <c r="DP217" s="32">
        <v>31128.31</v>
      </c>
      <c r="DQ217" s="32">
        <v>24.05</v>
      </c>
      <c r="DR217" s="32">
        <v>142.06649999999999</v>
      </c>
      <c r="DS217" s="8">
        <f t="shared" si="215"/>
        <v>5.9071309771309766</v>
      </c>
      <c r="DT217" s="8">
        <f t="shared" si="250"/>
        <v>6.2995231773923244E-5</v>
      </c>
      <c r="DU217" s="8">
        <f t="shared" si="251"/>
        <v>1.1141427924243885E-5</v>
      </c>
      <c r="DV217" s="8"/>
      <c r="DW217" s="32">
        <v>3811.7400000000002</v>
      </c>
      <c r="DX217" s="32">
        <v>35.67</v>
      </c>
      <c r="DY217" s="32">
        <v>76.421999999999997</v>
      </c>
      <c r="DZ217" s="8">
        <f t="shared" si="216"/>
        <v>2.1424726661059714</v>
      </c>
      <c r="EA217" s="8">
        <f t="shared" si="252"/>
        <v>9.0902672895019847E-5</v>
      </c>
      <c r="EB217" s="8">
        <f t="shared" si="253"/>
        <v>4.414285714027244E-5</v>
      </c>
      <c r="EC217" s="8"/>
      <c r="ED217" s="32">
        <v>109.72</v>
      </c>
      <c r="EE217" s="32">
        <v>53.7</v>
      </c>
      <c r="EF217" s="32">
        <v>110.68690000000001</v>
      </c>
      <c r="EG217" s="8">
        <f t="shared" si="217"/>
        <v>2.0612085661080073</v>
      </c>
      <c r="EH217" s="8">
        <f t="shared" si="254"/>
        <v>4.7170325533959412E-5</v>
      </c>
      <c r="EI217" s="8">
        <f t="shared" si="255"/>
        <v>2.3330106490249136E-5</v>
      </c>
      <c r="EJ217" s="8"/>
      <c r="EK217" s="32">
        <v>1341.06</v>
      </c>
      <c r="EL217" s="32">
        <v>32.815800000000003</v>
      </c>
      <c r="EM217" s="32">
        <v>100.0123</v>
      </c>
      <c r="EN217" s="8">
        <f t="shared" si="218"/>
        <v>3.0476873944868017</v>
      </c>
      <c r="EO217" s="8">
        <f t="shared" si="256"/>
        <v>-3.5950753086737779E-4</v>
      </c>
      <c r="EP217" s="8">
        <f t="shared" si="257"/>
        <v>-1.1980287111290622E-4</v>
      </c>
      <c r="EQ217" s="8"/>
      <c r="ER217" s="33">
        <v>4906.21</v>
      </c>
      <c r="ES217" s="33">
        <v>62</v>
      </c>
      <c r="ET217" s="33">
        <v>69.729880000000009</v>
      </c>
      <c r="EU217" s="1">
        <f t="shared" si="219"/>
        <v>1.1246754838709678</v>
      </c>
      <c r="EV217" s="1">
        <f t="shared" si="258"/>
        <v>-3.7593300236169975E-5</v>
      </c>
      <c r="EW217" s="1">
        <f t="shared" si="259"/>
        <v>-3.4032446895260193E-5</v>
      </c>
      <c r="EX217" s="29"/>
      <c r="EY217" s="29"/>
      <c r="EZ217" s="29"/>
      <c r="FA217" s="29"/>
      <c r="FB217" s="29"/>
      <c r="FC217" s="29"/>
      <c r="FD217" s="29"/>
      <c r="FE217" s="29"/>
      <c r="FF217" s="29"/>
      <c r="FG217" s="29"/>
      <c r="FH217" s="29"/>
      <c r="FI217" s="29"/>
      <c r="FJ217" s="29"/>
      <c r="FK217" s="29"/>
      <c r="FL217" s="29"/>
      <c r="FM217" s="29"/>
      <c r="FN217" s="29"/>
      <c r="FO217" s="29"/>
      <c r="FP217" s="29"/>
      <c r="FQ217" s="29"/>
      <c r="FR217" s="29"/>
      <c r="FS217" s="29"/>
      <c r="FT217" s="29"/>
      <c r="FU217" s="29"/>
      <c r="FV217" s="29"/>
      <c r="FW217" s="29"/>
      <c r="FX217" s="29"/>
      <c r="FY217" s="29"/>
      <c r="FZ217" s="29"/>
      <c r="GA217" s="29"/>
      <c r="GB217" s="29"/>
      <c r="GC217" s="29"/>
      <c r="GD217" s="29"/>
      <c r="GE217" s="29"/>
      <c r="GF217" s="29"/>
      <c r="GG217" s="29"/>
      <c r="GH217" s="29"/>
      <c r="GI217" s="29"/>
      <c r="GJ217" s="29"/>
      <c r="GK217" s="29"/>
      <c r="GL217" s="29"/>
      <c r="GM217" s="29"/>
      <c r="GN217" s="29"/>
      <c r="GO217" s="29"/>
      <c r="GP217" s="29"/>
      <c r="GQ217" s="29"/>
      <c r="GR217" s="29"/>
      <c r="GS217" s="29"/>
      <c r="GT217" s="29"/>
      <c r="GU217" s="29"/>
      <c r="GV217" s="29"/>
      <c r="GW217" s="29"/>
      <c r="GX217" s="29"/>
      <c r="GY217" s="29"/>
      <c r="GZ217" s="29"/>
      <c r="HA217" s="29"/>
      <c r="HB217" s="29"/>
      <c r="HC217" s="29"/>
      <c r="HD217" s="29"/>
      <c r="HE217" s="29"/>
      <c r="HF217" s="29"/>
      <c r="HG217" s="29"/>
      <c r="HH217" s="29"/>
      <c r="HI217" s="29"/>
      <c r="HJ217" s="29"/>
      <c r="HK217" s="29"/>
      <c r="HL217" s="29"/>
      <c r="HM217" s="29"/>
      <c r="HN217" s="29"/>
      <c r="HO217" s="29"/>
      <c r="HP217" s="29"/>
      <c r="HQ217" s="29"/>
      <c r="HR217" s="29"/>
      <c r="HS217" s="29"/>
      <c r="HT217" s="29"/>
      <c r="HU217" s="29"/>
      <c r="HV217" s="29"/>
      <c r="HW217" s="29"/>
      <c r="HX217" s="29"/>
      <c r="HY217" s="29"/>
      <c r="HZ217" s="29"/>
      <c r="IA217" s="29"/>
      <c r="IB217" s="29"/>
      <c r="IC217" s="29"/>
      <c r="ID217" s="29"/>
      <c r="IE217" s="29"/>
      <c r="IF217" s="29"/>
      <c r="IG217" s="29"/>
      <c r="IH217" s="29"/>
      <c r="II217" s="29"/>
      <c r="IJ217" s="29"/>
      <c r="IK217" s="29"/>
      <c r="IL217" s="29"/>
      <c r="IM217" s="29"/>
      <c r="IN217" s="29"/>
      <c r="IO217" s="29"/>
      <c r="IP217" s="29"/>
      <c r="IQ217" s="29"/>
      <c r="IR217" s="29"/>
      <c r="IS217" s="29"/>
      <c r="IT217" s="29"/>
    </row>
    <row r="218" spans="1:254" s="30" customFormat="1" ht="16.5" x14ac:dyDescent="0.3">
      <c r="A218" s="4">
        <v>39721</v>
      </c>
      <c r="B218" s="1">
        <v>25.5</v>
      </c>
      <c r="C218" s="8">
        <f t="shared" si="197"/>
        <v>9.9554549019607848</v>
      </c>
      <c r="D218" s="1">
        <v>253.86410000000001</v>
      </c>
      <c r="E218" s="2">
        <f t="shared" si="195"/>
        <v>39.217484341390261</v>
      </c>
      <c r="F218" s="8">
        <f t="shared" si="220"/>
        <v>-0.1992191305561832</v>
      </c>
      <c r="G218" s="26">
        <f t="shared" si="221"/>
        <v>-0.18955551601425213</v>
      </c>
      <c r="H218" s="1">
        <v>5087.33</v>
      </c>
      <c r="I218" s="1"/>
      <c r="J218" s="1">
        <v>26.69</v>
      </c>
      <c r="K218" s="8">
        <f t="shared" si="198"/>
        <v>9.1302847508430123</v>
      </c>
      <c r="L218" s="1">
        <v>243.68730000000002</v>
      </c>
      <c r="M218" s="2">
        <f t="shared" si="222"/>
        <v>31.621266898604699</v>
      </c>
      <c r="N218" s="8">
        <f t="shared" si="223"/>
        <v>-7.0071643531903764E-5</v>
      </c>
      <c r="O218" s="26">
        <f t="shared" si="224"/>
        <v>-6.9292781269325587E-5</v>
      </c>
      <c r="P218" s="1">
        <v>32522.83</v>
      </c>
      <c r="Q218" s="1"/>
      <c r="R218" s="1">
        <v>4803.76</v>
      </c>
      <c r="S218" s="1">
        <v>26.44</v>
      </c>
      <c r="T218" s="1">
        <v>122.23190000000001</v>
      </c>
      <c r="U218" s="2">
        <f t="shared" si="196"/>
        <v>4.6229916792738273</v>
      </c>
      <c r="V218" s="2">
        <f t="shared" si="225"/>
        <v>-5.4184076044707208E-5</v>
      </c>
      <c r="W218" s="2">
        <f t="shared" si="199"/>
        <v>-1.1811023606922433E-5</v>
      </c>
      <c r="X218" s="1"/>
      <c r="Y218" s="31">
        <v>71.27000000000001</v>
      </c>
      <c r="Z218" s="1">
        <v>111.5746</v>
      </c>
      <c r="AA218" s="2">
        <f t="shared" si="200"/>
        <v>1.5655198540760487</v>
      </c>
      <c r="AB218" s="2">
        <f t="shared" si="226"/>
        <v>-6.2757830643733752E-7</v>
      </c>
      <c r="AC218" s="2">
        <f t="shared" si="227"/>
        <v>-4.0887850172310891E-7</v>
      </c>
      <c r="AD218" s="1">
        <v>10935.34</v>
      </c>
      <c r="AE218" s="1"/>
      <c r="AF218" s="32">
        <v>1861.44</v>
      </c>
      <c r="AG218" s="32">
        <v>1166.3600000000001</v>
      </c>
      <c r="AH218" s="32">
        <v>10181.459999999999</v>
      </c>
      <c r="AI218" s="32"/>
      <c r="AJ218" s="32">
        <v>5841.36</v>
      </c>
      <c r="AK218" s="32">
        <v>46.24</v>
      </c>
      <c r="AL218" s="32">
        <v>113.2465</v>
      </c>
      <c r="AM218" s="7">
        <f t="shared" si="201"/>
        <v>2.4491025086505189</v>
      </c>
      <c r="AN218" s="7">
        <f t="shared" si="228"/>
        <v>-1.9560919555861469</v>
      </c>
      <c r="AO218" s="7">
        <f t="shared" si="229"/>
        <v>-0.79009130434783348</v>
      </c>
      <c r="AP218" s="7"/>
      <c r="AQ218" s="32">
        <v>15766.710000000001</v>
      </c>
      <c r="AR218" s="32">
        <v>77.660000000000011</v>
      </c>
      <c r="AS218" s="32">
        <v>395.029</v>
      </c>
      <c r="AT218" s="32">
        <f t="shared" si="202"/>
        <v>5.0866469224826156</v>
      </c>
      <c r="AU218" s="32">
        <f t="shared" si="230"/>
        <v>-43.510559931717374</v>
      </c>
      <c r="AV218" s="32">
        <f t="shared" si="231"/>
        <v>-8.337098237720344</v>
      </c>
      <c r="AW218" s="32"/>
      <c r="AX218" s="32">
        <v>3465.27</v>
      </c>
      <c r="AY218" s="32">
        <v>16.237100000000002</v>
      </c>
      <c r="AZ218" s="32">
        <v>100.9671</v>
      </c>
      <c r="BA218" s="8">
        <f t="shared" si="203"/>
        <v>6.2182963706573213</v>
      </c>
      <c r="BB218" s="8">
        <f t="shared" si="232"/>
        <v>2.1566332608433796</v>
      </c>
      <c r="BC218" s="8">
        <f t="shared" si="233"/>
        <v>0.27885746120749388</v>
      </c>
      <c r="BD218" s="8"/>
      <c r="BE218" s="32">
        <v>114186.90000000001</v>
      </c>
      <c r="BF218" s="32">
        <v>59.89</v>
      </c>
      <c r="BG218" s="32">
        <v>235.60570000000001</v>
      </c>
      <c r="BH218" s="8">
        <f t="shared" si="204"/>
        <v>3.9339739522457839</v>
      </c>
      <c r="BI218" s="8">
        <f t="shared" si="234"/>
        <v>1.6383516539892652E-4</v>
      </c>
      <c r="BJ218" s="8">
        <f t="shared" si="235"/>
        <v>4.1933299476326624E-5</v>
      </c>
      <c r="BK218" s="8"/>
      <c r="BL218" s="32">
        <v>8658.7800000000007</v>
      </c>
      <c r="BM218" s="32">
        <v>82.48</v>
      </c>
      <c r="BN218" s="32">
        <v>167.5821</v>
      </c>
      <c r="BO218" s="8">
        <f t="shared" si="205"/>
        <v>2.0317907371483996</v>
      </c>
      <c r="BP218" s="8">
        <f t="shared" si="236"/>
        <v>-3.911410127632724</v>
      </c>
      <c r="BQ218" s="8">
        <f t="shared" si="237"/>
        <v>-1.8706329935124879</v>
      </c>
      <c r="BR218" s="8"/>
      <c r="BS218" s="32">
        <v>50178.080000000002</v>
      </c>
      <c r="BT218" s="32">
        <v>18.73</v>
      </c>
      <c r="BU218" s="32">
        <v>105.29990000000001</v>
      </c>
      <c r="BV218" s="8">
        <f t="shared" si="206"/>
        <v>5.6219914575547252</v>
      </c>
      <c r="BW218" s="8">
        <f t="shared" si="238"/>
        <v>-2.8309254541183135E-4</v>
      </c>
      <c r="BX218" s="8">
        <f t="shared" si="239"/>
        <v>-4.534324440896853E-5</v>
      </c>
      <c r="BY218" s="8"/>
      <c r="BZ218" s="32">
        <v>5374.9400000000005</v>
      </c>
      <c r="CA218" s="32">
        <v>69.69</v>
      </c>
      <c r="CB218" s="32">
        <v>208.0737</v>
      </c>
      <c r="CC218" s="8">
        <f t="shared" si="207"/>
        <v>2.9857038312526907</v>
      </c>
      <c r="CD218" s="8">
        <f t="shared" si="240"/>
        <v>-10.201255309153968</v>
      </c>
      <c r="CE218" s="8">
        <f t="shared" si="241"/>
        <v>-3.3871554393005026</v>
      </c>
      <c r="CF218" s="8"/>
      <c r="CG218" s="32">
        <v>1660.5900000000001</v>
      </c>
      <c r="CH218" s="32">
        <v>27.92</v>
      </c>
      <c r="CI218" s="8">
        <f t="shared" si="208"/>
        <v>5.8929978510028649</v>
      </c>
      <c r="CJ218" s="32">
        <v>164.5325</v>
      </c>
      <c r="CK218" s="8">
        <f t="shared" si="209"/>
        <v>-9.4812473871890295E-5</v>
      </c>
      <c r="CL218" s="26">
        <f t="shared" si="210"/>
        <v>-8.8371366061323897E-5</v>
      </c>
      <c r="CM218" s="26"/>
      <c r="CN218" s="32">
        <v>5200.53</v>
      </c>
      <c r="CO218" s="32">
        <v>69.28</v>
      </c>
      <c r="CP218" s="32">
        <v>193.6026</v>
      </c>
      <c r="CQ218" s="8">
        <f t="shared" si="211"/>
        <v>2.7944948036951498</v>
      </c>
      <c r="CR218" s="8">
        <f t="shared" si="242"/>
        <v>-8.585488051482801E-5</v>
      </c>
      <c r="CS218" s="8">
        <f t="shared" si="243"/>
        <v>-3.0469970181190575E-5</v>
      </c>
      <c r="CT218" s="8"/>
      <c r="CU218" s="32">
        <v>32094.89</v>
      </c>
      <c r="CV218" s="32">
        <v>20.310000000000002</v>
      </c>
      <c r="CW218" s="32">
        <v>104.687</v>
      </c>
      <c r="CX218" s="8">
        <f t="shared" si="212"/>
        <v>5.1544559330379114</v>
      </c>
      <c r="CY218" s="8">
        <f t="shared" si="244"/>
        <v>-0.14984336842967647</v>
      </c>
      <c r="CZ218" s="8">
        <f t="shared" si="245"/>
        <v>-2.7951846785242651E-2</v>
      </c>
      <c r="DA218" s="8"/>
      <c r="DB218" s="32">
        <v>5356.9800000000005</v>
      </c>
      <c r="DC218" s="32">
        <v>18.440000000000001</v>
      </c>
      <c r="DD218" s="32">
        <v>124.30380000000001</v>
      </c>
      <c r="DE218" s="8">
        <f t="shared" si="213"/>
        <v>6.7409869848156179</v>
      </c>
      <c r="DF218" s="8">
        <f t="shared" si="246"/>
        <v>4.0584497104025812E-4</v>
      </c>
      <c r="DG218" s="8">
        <f t="shared" si="247"/>
        <v>5.9131344837481947E-5</v>
      </c>
      <c r="DH218" s="8"/>
      <c r="DI218" s="32">
        <v>3255.1</v>
      </c>
      <c r="DJ218" s="32">
        <v>35</v>
      </c>
      <c r="DK218" s="32">
        <v>159.60389999999998</v>
      </c>
      <c r="DL218" s="8">
        <f t="shared" si="214"/>
        <v>4.5601114285714281</v>
      </c>
      <c r="DM218" s="8">
        <f t="shared" si="248"/>
        <v>-1.4583563330473E-4</v>
      </c>
      <c r="DN218" s="8">
        <f t="shared" si="249"/>
        <v>-3.3847141946097281E-5</v>
      </c>
      <c r="DO218" s="8"/>
      <c r="DP218" s="32">
        <v>29199.79</v>
      </c>
      <c r="DQ218" s="32">
        <v>22.560000000000002</v>
      </c>
      <c r="DR218" s="32">
        <v>132.721</v>
      </c>
      <c r="DS218" s="8">
        <f t="shared" si="215"/>
        <v>5.8830230496453897</v>
      </c>
      <c r="DT218" s="8">
        <f t="shared" si="250"/>
        <v>-3.3122785619728523</v>
      </c>
      <c r="DU218" s="8">
        <f t="shared" si="251"/>
        <v>-0.5438748440748391</v>
      </c>
      <c r="DV218" s="8"/>
      <c r="DW218" s="32">
        <v>3409.51</v>
      </c>
      <c r="DX218" s="32">
        <v>31.560000000000002</v>
      </c>
      <c r="DY218" s="32">
        <v>66.72363</v>
      </c>
      <c r="DZ218" s="8">
        <f t="shared" si="216"/>
        <v>2.1141834600760454</v>
      </c>
      <c r="EA218" s="8">
        <f t="shared" si="252"/>
        <v>-2.0247381096767789</v>
      </c>
      <c r="EB218" s="8">
        <f t="shared" si="253"/>
        <v>-0.89280734230445447</v>
      </c>
      <c r="EC218" s="8"/>
      <c r="ED218" s="32">
        <v>99.25</v>
      </c>
      <c r="EE218" s="32">
        <v>48.1</v>
      </c>
      <c r="EF218" s="32">
        <v>99.144130000000004</v>
      </c>
      <c r="EG218" s="8">
        <f t="shared" si="217"/>
        <v>2.0612085239085238</v>
      </c>
      <c r="EH218" s="8">
        <f t="shared" si="254"/>
        <v>-4.4273805402733997E-6</v>
      </c>
      <c r="EI218" s="8">
        <f t="shared" si="255"/>
        <v>-2.0297951621728316E-6</v>
      </c>
      <c r="EJ218" s="8"/>
      <c r="EK218" s="32">
        <v>1225.3600000000001</v>
      </c>
      <c r="EL218" s="32">
        <v>29.9846</v>
      </c>
      <c r="EM218" s="32">
        <v>91.150999999999996</v>
      </c>
      <c r="EN218" s="8">
        <f t="shared" si="218"/>
        <v>3.0399271626101396</v>
      </c>
      <c r="EO218" s="8">
        <f t="shared" si="256"/>
        <v>-0.74173576715395828</v>
      </c>
      <c r="EP218" s="8">
        <f t="shared" si="257"/>
        <v>-0.23268744872896185</v>
      </c>
      <c r="EQ218" s="8"/>
      <c r="ER218" s="33">
        <v>4882.47</v>
      </c>
      <c r="ES218" s="33">
        <v>61.7</v>
      </c>
      <c r="ET218" s="33">
        <v>68.767309999999995</v>
      </c>
      <c r="EU218" s="1">
        <f t="shared" si="219"/>
        <v>1.1145431118314424</v>
      </c>
      <c r="EV218" s="1">
        <f t="shared" si="258"/>
        <v>-0.70165252775442111</v>
      </c>
      <c r="EW218" s="1">
        <f t="shared" si="259"/>
        <v>-0.62516735483872821</v>
      </c>
      <c r="EX218" s="29"/>
      <c r="EY218" s="29"/>
      <c r="EZ218" s="29"/>
      <c r="FA218" s="29"/>
      <c r="FB218" s="29"/>
      <c r="FC218" s="29"/>
      <c r="FD218" s="29"/>
      <c r="FE218" s="29"/>
      <c r="FF218" s="29"/>
      <c r="FG218" s="29"/>
      <c r="FH218" s="29"/>
      <c r="FI218" s="29"/>
      <c r="FJ218" s="29"/>
      <c r="FK218" s="29"/>
      <c r="FL218" s="29"/>
      <c r="FM218" s="29"/>
      <c r="FN218" s="29"/>
      <c r="FO218" s="29"/>
      <c r="FP218" s="29"/>
      <c r="FQ218" s="29"/>
      <c r="FR218" s="29"/>
      <c r="FS218" s="29"/>
      <c r="FT218" s="29"/>
      <c r="FU218" s="29"/>
      <c r="FV218" s="29"/>
      <c r="FW218" s="29"/>
      <c r="FX218" s="29"/>
      <c r="FY218" s="29"/>
      <c r="FZ218" s="29"/>
      <c r="GA218" s="29"/>
      <c r="GB218" s="29"/>
      <c r="GC218" s="29"/>
      <c r="GD218" s="29"/>
      <c r="GE218" s="29"/>
      <c r="GF218" s="29"/>
      <c r="GG218" s="29"/>
      <c r="GH218" s="29"/>
      <c r="GI218" s="29"/>
      <c r="GJ218" s="29"/>
      <c r="GK218" s="29"/>
      <c r="GL218" s="29"/>
      <c r="GM218" s="29"/>
      <c r="GN218" s="29"/>
      <c r="GO218" s="29"/>
      <c r="GP218" s="29"/>
      <c r="GQ218" s="29"/>
      <c r="GR218" s="29"/>
      <c r="GS218" s="29"/>
      <c r="GT218" s="29"/>
      <c r="GU218" s="29"/>
      <c r="GV218" s="29"/>
      <c r="GW218" s="29"/>
      <c r="GX218" s="29"/>
      <c r="GY218" s="29"/>
      <c r="GZ218" s="29"/>
      <c r="HA218" s="29"/>
      <c r="HB218" s="29"/>
      <c r="HC218" s="29"/>
      <c r="HD218" s="29"/>
      <c r="HE218" s="29"/>
      <c r="HF218" s="29"/>
      <c r="HG218" s="29"/>
      <c r="HH218" s="29"/>
      <c r="HI218" s="29"/>
      <c r="HJ218" s="29"/>
      <c r="HK218" s="29"/>
      <c r="HL218" s="29"/>
      <c r="HM218" s="29"/>
      <c r="HN218" s="29"/>
      <c r="HO218" s="29"/>
      <c r="HP218" s="29"/>
      <c r="HQ218" s="29"/>
      <c r="HR218" s="29"/>
      <c r="HS218" s="29"/>
      <c r="HT218" s="29"/>
      <c r="HU218" s="29"/>
      <c r="HV218" s="29"/>
      <c r="HW218" s="29"/>
      <c r="HX218" s="29"/>
      <c r="HY218" s="29"/>
      <c r="HZ218" s="29"/>
      <c r="IA218" s="29"/>
      <c r="IB218" s="29"/>
      <c r="IC218" s="29"/>
      <c r="ID218" s="29"/>
      <c r="IE218" s="29"/>
      <c r="IF218" s="29"/>
      <c r="IG218" s="29"/>
      <c r="IH218" s="29"/>
      <c r="II218" s="29"/>
      <c r="IJ218" s="29"/>
      <c r="IK218" s="29"/>
      <c r="IL218" s="29"/>
      <c r="IM218" s="29"/>
      <c r="IN218" s="29"/>
      <c r="IO218" s="29"/>
      <c r="IP218" s="29"/>
      <c r="IQ218" s="29"/>
      <c r="IR218" s="29"/>
      <c r="IS218" s="29"/>
      <c r="IT218" s="29"/>
    </row>
    <row r="219" spans="1:254" s="30" customFormat="1" ht="16.5" x14ac:dyDescent="0.3">
      <c r="A219" s="4">
        <v>39752</v>
      </c>
      <c r="B219" s="1">
        <v>19.510000000000002</v>
      </c>
      <c r="C219" s="8">
        <f t="shared" si="197"/>
        <v>9.955453613531521</v>
      </c>
      <c r="D219" s="1">
        <v>194.23089999999999</v>
      </c>
      <c r="E219" s="2">
        <f t="shared" si="195"/>
        <v>30.00524960575326</v>
      </c>
      <c r="F219" s="8">
        <f t="shared" si="220"/>
        <v>2.8996100580105379E-5</v>
      </c>
      <c r="G219" s="26">
        <f t="shared" si="221"/>
        <v>2.5137254922924512E-5</v>
      </c>
      <c r="H219" s="1">
        <v>3892.31</v>
      </c>
      <c r="I219" s="1"/>
      <c r="J219" s="1">
        <v>22.330000000000002</v>
      </c>
      <c r="K219" s="8">
        <f t="shared" si="198"/>
        <v>8.8955620241827127</v>
      </c>
      <c r="L219" s="1">
        <v>198.6379</v>
      </c>
      <c r="M219" s="2">
        <f t="shared" si="222"/>
        <v>26.455703765581436</v>
      </c>
      <c r="N219" s="8">
        <f t="shared" si="223"/>
        <v>5.753054030443943</v>
      </c>
      <c r="O219" s="26">
        <f t="shared" si="224"/>
        <v>5.2413584863245006</v>
      </c>
      <c r="P219" s="1">
        <v>27209.99</v>
      </c>
      <c r="Q219" s="1"/>
      <c r="R219" s="1">
        <v>4002.53</v>
      </c>
      <c r="S219" s="1">
        <v>22.03</v>
      </c>
      <c r="T219" s="1">
        <v>101.93510000000001</v>
      </c>
      <c r="U219" s="2">
        <f t="shared" si="196"/>
        <v>4.6271039491602357</v>
      </c>
      <c r="V219" s="2">
        <f t="shared" si="225"/>
        <v>0.46091760181326136</v>
      </c>
      <c r="W219" s="2">
        <f t="shared" si="199"/>
        <v>9.0593305597572282E-2</v>
      </c>
      <c r="X219" s="1"/>
      <c r="Y219" s="31">
        <v>57.010000000000005</v>
      </c>
      <c r="Z219" s="1">
        <v>88.543379999999999</v>
      </c>
      <c r="AA219" s="2">
        <f t="shared" si="200"/>
        <v>1.5531201543588842</v>
      </c>
      <c r="AB219" s="2">
        <f t="shared" si="226"/>
        <v>-1.2407014300027635</v>
      </c>
      <c r="AC219" s="2">
        <f t="shared" si="227"/>
        <v>-0.70690688087554676</v>
      </c>
      <c r="AD219" s="1">
        <v>8747.36</v>
      </c>
      <c r="AE219" s="1"/>
      <c r="AF219" s="32">
        <v>1548.81</v>
      </c>
      <c r="AG219" s="32">
        <v>968.75</v>
      </c>
      <c r="AH219" s="32">
        <v>8485.5509999999995</v>
      </c>
      <c r="AI219" s="32"/>
      <c r="AJ219" s="32">
        <v>4835.8</v>
      </c>
      <c r="AK219" s="32">
        <v>38.28</v>
      </c>
      <c r="AL219" s="32">
        <v>93.751630000000006</v>
      </c>
      <c r="AM219" s="7">
        <f t="shared" si="201"/>
        <v>2.449102142110763</v>
      </c>
      <c r="AN219" s="7">
        <f t="shared" si="228"/>
        <v>-3.7936522018962478E-5</v>
      </c>
      <c r="AO219" s="7">
        <f t="shared" si="229"/>
        <v>-1.4031141859049967E-5</v>
      </c>
      <c r="AP219" s="7"/>
      <c r="AQ219" s="32">
        <v>15048.01</v>
      </c>
      <c r="AR219" s="32">
        <v>74.12</v>
      </c>
      <c r="AS219" s="32">
        <v>377.02229999999997</v>
      </c>
      <c r="AT219" s="32">
        <f t="shared" si="202"/>
        <v>5.0866473286562321</v>
      </c>
      <c r="AU219" s="32">
        <f t="shared" si="230"/>
        <v>1.567934343293667E-4</v>
      </c>
      <c r="AV219" s="32">
        <f t="shared" si="231"/>
        <v>3.0105588486151191E-5</v>
      </c>
      <c r="AW219" s="32"/>
      <c r="AX219" s="32">
        <v>3280.21</v>
      </c>
      <c r="AY219" s="32">
        <v>15.370000000000001</v>
      </c>
      <c r="AZ219" s="32">
        <v>95.640439999999998</v>
      </c>
      <c r="BA219" s="8">
        <f t="shared" si="203"/>
        <v>6.2225400130123614</v>
      </c>
      <c r="BB219" s="8">
        <f t="shared" si="232"/>
        <v>0.41716604203211488</v>
      </c>
      <c r="BC219" s="8">
        <f t="shared" si="233"/>
        <v>6.5224782996962993E-2</v>
      </c>
      <c r="BD219" s="8"/>
      <c r="BE219" s="32">
        <v>106407.90000000001</v>
      </c>
      <c r="BF219" s="32">
        <v>55.81</v>
      </c>
      <c r="BG219" s="32">
        <v>219.55510000000001</v>
      </c>
      <c r="BH219" s="8">
        <f t="shared" si="204"/>
        <v>3.9339741981723706</v>
      </c>
      <c r="BI219" s="8">
        <f t="shared" si="234"/>
        <v>5.5968070960571122E-5</v>
      </c>
      <c r="BJ219" s="8">
        <f t="shared" si="235"/>
        <v>1.3725162784083977E-5</v>
      </c>
      <c r="BK219" s="8"/>
      <c r="BL219" s="32">
        <v>7831.54</v>
      </c>
      <c r="BM219" s="32">
        <v>74.600000000000009</v>
      </c>
      <c r="BN219" s="32">
        <v>151.57160000000002</v>
      </c>
      <c r="BO219" s="8">
        <f t="shared" si="205"/>
        <v>2.0317908847184984</v>
      </c>
      <c r="BP219" s="8">
        <f t="shared" si="236"/>
        <v>2.3548771521872447E-5</v>
      </c>
      <c r="BQ219" s="8">
        <f t="shared" si="237"/>
        <v>1.1008729405403983E-5</v>
      </c>
      <c r="BR219" s="8"/>
      <c r="BS219" s="32">
        <v>42947.39</v>
      </c>
      <c r="BT219" s="32">
        <v>16.031000000000002</v>
      </c>
      <c r="BU219" s="32">
        <v>89.16431</v>
      </c>
      <c r="BV219" s="8">
        <f t="shared" si="206"/>
        <v>5.5619930135362727</v>
      </c>
      <c r="BW219" s="8">
        <f t="shared" si="238"/>
        <v>-5.8337750086387903</v>
      </c>
      <c r="BX219" s="8">
        <f t="shared" si="239"/>
        <v>-0.96183505605981168</v>
      </c>
      <c r="BY219" s="8"/>
      <c r="BZ219" s="32">
        <v>5011.63</v>
      </c>
      <c r="CA219" s="32">
        <v>64.540000000000006</v>
      </c>
      <c r="CB219" s="32">
        <v>192.69730000000001</v>
      </c>
      <c r="CC219" s="8">
        <f t="shared" si="207"/>
        <v>2.9857034397273008</v>
      </c>
      <c r="CD219" s="8">
        <f t="shared" si="240"/>
        <v>-7.8456011015148872E-5</v>
      </c>
      <c r="CE219" s="8">
        <f t="shared" si="241"/>
        <v>-2.5269048654408266E-5</v>
      </c>
      <c r="CF219" s="8"/>
      <c r="CG219" s="32">
        <v>1617.95</v>
      </c>
      <c r="CH219" s="32">
        <v>26.77</v>
      </c>
      <c r="CI219" s="8">
        <f t="shared" si="208"/>
        <v>5.8929958909226752</v>
      </c>
      <c r="CJ219" s="32">
        <v>157.75550000000001</v>
      </c>
      <c r="CK219" s="8">
        <f t="shared" si="209"/>
        <v>5.3598392787654877E-5</v>
      </c>
      <c r="CL219" s="26">
        <f t="shared" si="210"/>
        <v>5.247134667296649E-5</v>
      </c>
      <c r="CM219" s="26"/>
      <c r="CN219" s="32">
        <v>4604.51</v>
      </c>
      <c r="CO219" s="32">
        <v>61.34</v>
      </c>
      <c r="CP219" s="32">
        <v>170.19180000000003</v>
      </c>
      <c r="CQ219" s="8">
        <f t="shared" si="211"/>
        <v>2.7745647212259539</v>
      </c>
      <c r="CR219" s="8">
        <f t="shared" si="242"/>
        <v>-3.6252261969158242</v>
      </c>
      <c r="CS219" s="8">
        <f t="shared" si="243"/>
        <v>-1.2225112586604787</v>
      </c>
      <c r="CT219" s="8"/>
      <c r="CU219" s="32">
        <v>28902.77</v>
      </c>
      <c r="CV219" s="32">
        <v>18.29</v>
      </c>
      <c r="CW219" s="32">
        <v>94.274940000000001</v>
      </c>
      <c r="CX219" s="8">
        <f t="shared" si="212"/>
        <v>5.1544527063969383</v>
      </c>
      <c r="CY219" s="8">
        <f t="shared" si="244"/>
        <v>-3.2098937384326818E-4</v>
      </c>
      <c r="CZ219" s="8">
        <f t="shared" si="245"/>
        <v>-5.9015263397910189E-5</v>
      </c>
      <c r="DA219" s="8"/>
      <c r="DB219" s="32">
        <v>5144.91</v>
      </c>
      <c r="DC219" s="32">
        <v>17.71</v>
      </c>
      <c r="DD219" s="32">
        <v>119.38290000000001</v>
      </c>
      <c r="DE219" s="8">
        <f t="shared" si="213"/>
        <v>6.7409881422924904</v>
      </c>
      <c r="DF219" s="8">
        <f t="shared" si="246"/>
        <v>1.4103085970155422E-4</v>
      </c>
      <c r="DG219" s="8">
        <f t="shared" si="247"/>
        <v>2.0498915407785034E-5</v>
      </c>
      <c r="DH219" s="8"/>
      <c r="DI219" s="32">
        <v>2247.88</v>
      </c>
      <c r="DJ219" s="32">
        <v>24.17</v>
      </c>
      <c r="DK219" s="32">
        <v>121.2748</v>
      </c>
      <c r="DL219" s="8">
        <f t="shared" si="214"/>
        <v>5.0175755068266445</v>
      </c>
      <c r="DM219" s="8">
        <f t="shared" si="248"/>
        <v>64.245957798511725</v>
      </c>
      <c r="DN219" s="8">
        <f t="shared" si="249"/>
        <v>11.056906771428579</v>
      </c>
      <c r="DO219" s="8"/>
      <c r="DP219" s="32">
        <v>23000</v>
      </c>
      <c r="DQ219" s="32">
        <v>17.77</v>
      </c>
      <c r="DR219" s="32">
        <v>104.54130000000001</v>
      </c>
      <c r="DS219" s="8">
        <f t="shared" si="215"/>
        <v>5.8830219471018577</v>
      </c>
      <c r="DT219" s="8">
        <f t="shared" si="250"/>
        <v>-1.3079600712951578E-4</v>
      </c>
      <c r="DU219" s="8">
        <f t="shared" si="251"/>
        <v>-1.9592198565732133E-5</v>
      </c>
      <c r="DV219" s="8"/>
      <c r="DW219" s="32">
        <v>3343.61</v>
      </c>
      <c r="DX219" s="32">
        <v>30.950000000000003</v>
      </c>
      <c r="DY219" s="32">
        <v>65.434010000000001</v>
      </c>
      <c r="DZ219" s="8">
        <f t="shared" si="216"/>
        <v>2.1141844911147007</v>
      </c>
      <c r="EA219" s="8">
        <f t="shared" si="252"/>
        <v>6.8129817719344858E-5</v>
      </c>
      <c r="EB219" s="8">
        <f t="shared" si="253"/>
        <v>3.1910646385302499E-5</v>
      </c>
      <c r="EC219" s="8"/>
      <c r="ED219" s="32">
        <v>89.7</v>
      </c>
      <c r="EE219" s="32">
        <v>43.47</v>
      </c>
      <c r="EF219" s="32">
        <v>87.941190000000006</v>
      </c>
      <c r="EG219" s="8">
        <f t="shared" si="217"/>
        <v>2.0230317460317462</v>
      </c>
      <c r="EH219" s="8">
        <f t="shared" si="254"/>
        <v>-3.5711573528229335</v>
      </c>
      <c r="EI219" s="8">
        <f t="shared" si="255"/>
        <v>-1.659544534303528</v>
      </c>
      <c r="EJ219" s="8"/>
      <c r="EK219" s="32">
        <v>1151.75</v>
      </c>
      <c r="EL219" s="32">
        <v>27.723300000000002</v>
      </c>
      <c r="EM219" s="32">
        <v>84.277000000000001</v>
      </c>
      <c r="EN219" s="8">
        <f t="shared" si="218"/>
        <v>3.0399339184007674</v>
      </c>
      <c r="EO219" s="8">
        <f t="shared" si="256"/>
        <v>5.9257741912776131E-4</v>
      </c>
      <c r="EP219" s="8">
        <f t="shared" si="257"/>
        <v>1.8729281030527289E-4</v>
      </c>
      <c r="EQ219" s="8"/>
      <c r="ER219" s="33">
        <v>4584.1400000000003</v>
      </c>
      <c r="ES219" s="33">
        <v>57.93</v>
      </c>
      <c r="ET219" s="33">
        <v>64.565489999999997</v>
      </c>
      <c r="EU219" s="1">
        <f t="shared" si="219"/>
        <v>1.1145432418436043</v>
      </c>
      <c r="EV219" s="1">
        <f t="shared" si="258"/>
        <v>8.6674427917706959E-6</v>
      </c>
      <c r="EW219" s="1">
        <f t="shared" si="259"/>
        <v>7.531604546251458E-6</v>
      </c>
      <c r="EX219" s="29"/>
      <c r="EY219" s="29"/>
      <c r="EZ219" s="29"/>
      <c r="FA219" s="29"/>
      <c r="FB219" s="29"/>
      <c r="FC219" s="29"/>
      <c r="FD219" s="29"/>
      <c r="FE219" s="29"/>
      <c r="FF219" s="29"/>
      <c r="FG219" s="29"/>
      <c r="FH219" s="29"/>
      <c r="FI219" s="29"/>
      <c r="FJ219" s="29"/>
      <c r="FK219" s="29"/>
      <c r="FL219" s="29"/>
      <c r="FM219" s="29"/>
      <c r="FN219" s="29"/>
      <c r="FO219" s="29"/>
      <c r="FP219" s="29"/>
      <c r="FQ219" s="29"/>
      <c r="FR219" s="29"/>
      <c r="FS219" s="29"/>
      <c r="FT219" s="29"/>
      <c r="FU219" s="29"/>
      <c r="FV219" s="29"/>
      <c r="FW219" s="29"/>
      <c r="FX219" s="29"/>
      <c r="FY219" s="29"/>
      <c r="FZ219" s="29"/>
      <c r="GA219" s="29"/>
      <c r="GB219" s="29"/>
      <c r="GC219" s="29"/>
      <c r="GD219" s="29"/>
      <c r="GE219" s="29"/>
      <c r="GF219" s="29"/>
      <c r="GG219" s="29"/>
      <c r="GH219" s="29"/>
      <c r="GI219" s="29"/>
      <c r="GJ219" s="29"/>
      <c r="GK219" s="29"/>
      <c r="GL219" s="29"/>
      <c r="GM219" s="29"/>
      <c r="GN219" s="29"/>
      <c r="GO219" s="29"/>
      <c r="GP219" s="29"/>
      <c r="GQ219" s="29"/>
      <c r="GR219" s="29"/>
      <c r="GS219" s="29"/>
      <c r="GT219" s="29"/>
      <c r="GU219" s="29"/>
      <c r="GV219" s="29"/>
      <c r="GW219" s="29"/>
      <c r="GX219" s="29"/>
      <c r="GY219" s="29"/>
      <c r="GZ219" s="29"/>
      <c r="HA219" s="29"/>
      <c r="HB219" s="29"/>
      <c r="HC219" s="29"/>
      <c r="HD219" s="29"/>
      <c r="HE219" s="29"/>
      <c r="HF219" s="29"/>
      <c r="HG219" s="29"/>
      <c r="HH219" s="29"/>
      <c r="HI219" s="29"/>
      <c r="HJ219" s="29"/>
      <c r="HK219" s="29"/>
      <c r="HL219" s="29"/>
      <c r="HM219" s="29"/>
      <c r="HN219" s="29"/>
      <c r="HO219" s="29"/>
      <c r="HP219" s="29"/>
      <c r="HQ219" s="29"/>
      <c r="HR219" s="29"/>
      <c r="HS219" s="29"/>
      <c r="HT219" s="29"/>
      <c r="HU219" s="29"/>
      <c r="HV219" s="29"/>
      <c r="HW219" s="29"/>
      <c r="HX219" s="29"/>
      <c r="HY219" s="29"/>
      <c r="HZ219" s="29"/>
      <c r="IA219" s="29"/>
      <c r="IB219" s="29"/>
      <c r="IC219" s="29"/>
      <c r="ID219" s="29"/>
      <c r="IE219" s="29"/>
      <c r="IF219" s="29"/>
      <c r="IG219" s="29"/>
      <c r="IH219" s="29"/>
      <c r="II219" s="29"/>
      <c r="IJ219" s="29"/>
      <c r="IK219" s="29"/>
      <c r="IL219" s="29"/>
      <c r="IM219" s="29"/>
      <c r="IN219" s="29"/>
      <c r="IO219" s="29"/>
      <c r="IP219" s="29"/>
      <c r="IQ219" s="29"/>
      <c r="IR219" s="29"/>
      <c r="IS219" s="29"/>
      <c r="IT219" s="29"/>
    </row>
    <row r="220" spans="1:254" s="30" customFormat="1" ht="16.5" x14ac:dyDescent="0.3">
      <c r="A220" s="4">
        <v>39780</v>
      </c>
      <c r="B220" s="1">
        <v>17.170000000000002</v>
      </c>
      <c r="C220" s="8">
        <f t="shared" si="197"/>
        <v>9.955451368666278</v>
      </c>
      <c r="D220" s="1">
        <v>170.93510000000001</v>
      </c>
      <c r="E220" s="2">
        <f t="shared" si="195"/>
        <v>26.406448193237338</v>
      </c>
      <c r="F220" s="8">
        <f t="shared" si="220"/>
        <v>4.1170828557142168E-5</v>
      </c>
      <c r="G220" s="26">
        <f t="shared" si="221"/>
        <v>3.8544336224077824E-5</v>
      </c>
      <c r="H220" s="1">
        <v>3425.4700000000003</v>
      </c>
      <c r="I220" s="1"/>
      <c r="J220" s="1">
        <v>20.220000000000002</v>
      </c>
      <c r="K220" s="8">
        <f t="shared" si="198"/>
        <v>8.8955637982195839</v>
      </c>
      <c r="L220" s="1">
        <v>179.8683</v>
      </c>
      <c r="M220" s="2">
        <f t="shared" si="222"/>
        <v>24.114591884651198</v>
      </c>
      <c r="N220" s="8">
        <f t="shared" si="223"/>
        <v>-3.7742634434412285E-5</v>
      </c>
      <c r="O220" s="26">
        <f t="shared" si="224"/>
        <v>-3.5871025527711708E-5</v>
      </c>
      <c r="P220" s="1">
        <v>24802.13</v>
      </c>
      <c r="Q220" s="1"/>
      <c r="R220" s="1">
        <v>4293.45</v>
      </c>
      <c r="S220" s="1">
        <v>23.435000000000002</v>
      </c>
      <c r="T220" s="1">
        <v>108.4363</v>
      </c>
      <c r="U220" s="2">
        <f t="shared" si="196"/>
        <v>4.6271090249626621</v>
      </c>
      <c r="V220" s="2">
        <f t="shared" si="225"/>
        <v>5.3390183127928232E-4</v>
      </c>
      <c r="W220" s="2">
        <f t="shared" si="199"/>
        <v>1.1895142986162455E-4</v>
      </c>
      <c r="X220" s="1"/>
      <c r="Y220" s="31">
        <v>56.7</v>
      </c>
      <c r="Z220" s="1">
        <v>88.061940000000007</v>
      </c>
      <c r="AA220" s="2">
        <f t="shared" si="200"/>
        <v>1.553120634920635</v>
      </c>
      <c r="AB220" s="2">
        <f t="shared" si="226"/>
        <v>4.2434880893203027E-5</v>
      </c>
      <c r="AC220" s="2">
        <f t="shared" si="227"/>
        <v>2.7247851264400325E-5</v>
      </c>
      <c r="AD220" s="1">
        <v>8699.7900000000009</v>
      </c>
      <c r="AE220" s="1"/>
      <c r="AF220" s="32">
        <v>1437.68</v>
      </c>
      <c r="AG220" s="32">
        <v>896.24</v>
      </c>
      <c r="AH220" s="32">
        <v>7830.3779999999997</v>
      </c>
      <c r="AI220" s="32"/>
      <c r="AJ220" s="32">
        <v>4456.82</v>
      </c>
      <c r="AK220" s="32">
        <v>35.28</v>
      </c>
      <c r="AL220" s="32">
        <v>86.404380000000003</v>
      </c>
      <c r="AM220" s="7">
        <f t="shared" si="201"/>
        <v>2.4491037414965988</v>
      </c>
      <c r="AN220" s="7">
        <f t="shared" si="228"/>
        <v>1.4406948531151082E-4</v>
      </c>
      <c r="AO220" s="7">
        <f t="shared" si="229"/>
        <v>5.6426332283088243E-5</v>
      </c>
      <c r="AP220" s="7"/>
      <c r="AQ220" s="32">
        <v>16360.25</v>
      </c>
      <c r="AR220" s="32">
        <v>80.150000000000006</v>
      </c>
      <c r="AS220" s="32">
        <v>407.69479999999999</v>
      </c>
      <c r="AT220" s="32">
        <f t="shared" si="202"/>
        <v>5.0866475358702425</v>
      </c>
      <c r="AU220" s="32">
        <f t="shared" si="230"/>
        <v>8.1302188658191488E-5</v>
      </c>
      <c r="AV220" s="32">
        <f t="shared" si="231"/>
        <v>1.6608202887624657E-5</v>
      </c>
      <c r="AW220" s="32"/>
      <c r="AX220" s="32">
        <v>2825.32</v>
      </c>
      <c r="AY220" s="32">
        <v>13.2386</v>
      </c>
      <c r="AZ220" s="32">
        <v>82.377560000000003</v>
      </c>
      <c r="BA220" s="8">
        <f t="shared" si="203"/>
        <v>6.2225280618796548</v>
      </c>
      <c r="BB220" s="8">
        <f t="shared" si="232"/>
        <v>-1.0637583710798007E-3</v>
      </c>
      <c r="BC220" s="8">
        <f t="shared" si="233"/>
        <v>-1.5821626544543221E-4</v>
      </c>
      <c r="BD220" s="8"/>
      <c r="BE220" s="32">
        <v>106541.40000000001</v>
      </c>
      <c r="BF220" s="32">
        <v>55.88</v>
      </c>
      <c r="BG220" s="32">
        <v>219.8304</v>
      </c>
      <c r="BH220" s="8">
        <f t="shared" si="204"/>
        <v>3.9339727988546884</v>
      </c>
      <c r="BI220" s="8">
        <f t="shared" si="234"/>
        <v>-3.0741994971985773E-4</v>
      </c>
      <c r="BJ220" s="8">
        <f t="shared" si="235"/>
        <v>-7.8193872064868941E-5</v>
      </c>
      <c r="BK220" s="8"/>
      <c r="BL220" s="32">
        <v>8368.68</v>
      </c>
      <c r="BM220" s="32">
        <v>79.010000000000005</v>
      </c>
      <c r="BN220" s="32">
        <v>160.5318</v>
      </c>
      <c r="BO220" s="8">
        <f t="shared" si="205"/>
        <v>2.031790912542716</v>
      </c>
      <c r="BP220" s="8">
        <f t="shared" si="236"/>
        <v>4.3420164571219998E-6</v>
      </c>
      <c r="BQ220" s="8">
        <f t="shared" si="237"/>
        <v>2.1983914049172881E-6</v>
      </c>
      <c r="BR220" s="8"/>
      <c r="BS220" s="32">
        <v>37314.200000000004</v>
      </c>
      <c r="BT220" s="32">
        <v>13.8</v>
      </c>
      <c r="BU220" s="32">
        <v>76.755499999999998</v>
      </c>
      <c r="BV220" s="8">
        <f t="shared" si="206"/>
        <v>5.5619927536231879</v>
      </c>
      <c r="BW220" s="8">
        <f t="shared" si="238"/>
        <v>-2.1562364825954451E-5</v>
      </c>
      <c r="BX220" s="8">
        <f t="shared" si="239"/>
        <v>-3.5868005667794023E-6</v>
      </c>
      <c r="BY220" s="8"/>
      <c r="BZ220" s="32">
        <v>4996.88</v>
      </c>
      <c r="CA220" s="32">
        <v>64.350000000000009</v>
      </c>
      <c r="CB220" s="32">
        <v>192.13</v>
      </c>
      <c r="CC220" s="8">
        <f t="shared" si="207"/>
        <v>2.9857031857031853</v>
      </c>
      <c r="CD220" s="8">
        <f t="shared" si="240"/>
        <v>-4.8877707255267928E-5</v>
      </c>
      <c r="CE220" s="8">
        <f t="shared" si="241"/>
        <v>-1.6346451834015063E-5</v>
      </c>
      <c r="CF220" s="8"/>
      <c r="CG220" s="32">
        <v>1726.13</v>
      </c>
      <c r="CH220" s="32">
        <v>28.560000000000002</v>
      </c>
      <c r="CI220" s="8">
        <f t="shared" si="208"/>
        <v>5.8929971988795513</v>
      </c>
      <c r="CJ220" s="32">
        <v>168.304</v>
      </c>
      <c r="CK220" s="8">
        <f t="shared" si="209"/>
        <v>-3.6184626978408296E-5</v>
      </c>
      <c r="CL220" s="26">
        <f t="shared" si="210"/>
        <v>-3.7355248402093366E-5</v>
      </c>
      <c r="CM220" s="26"/>
      <c r="CN220" s="32">
        <v>4431.99</v>
      </c>
      <c r="CO220" s="32">
        <v>58.580000000000005</v>
      </c>
      <c r="CP220" s="32">
        <v>162.53399999999999</v>
      </c>
      <c r="CQ220" s="8">
        <f t="shared" si="211"/>
        <v>2.7745646978490948</v>
      </c>
      <c r="CR220" s="8">
        <f t="shared" si="242"/>
        <v>-3.8890420752847545E-6</v>
      </c>
      <c r="CS220" s="8">
        <f t="shared" si="243"/>
        <v>-1.3694164024968813E-6</v>
      </c>
      <c r="CT220" s="8"/>
      <c r="CU220" s="32">
        <v>25426.23</v>
      </c>
      <c r="CV220" s="32">
        <v>16.09</v>
      </c>
      <c r="CW220" s="32">
        <v>82.935190000000006</v>
      </c>
      <c r="CX220" s="8">
        <f t="shared" si="212"/>
        <v>5.1544555624611563</v>
      </c>
      <c r="CY220" s="8">
        <f t="shared" si="244"/>
        <v>2.5306175568142153E-4</v>
      </c>
      <c r="CZ220" s="8">
        <f t="shared" si="245"/>
        <v>4.5954073264908857E-5</v>
      </c>
      <c r="DA220" s="8"/>
      <c r="DB220" s="32">
        <v>4862.91</v>
      </c>
      <c r="DC220" s="32">
        <v>16.43</v>
      </c>
      <c r="DD220" s="32">
        <v>110.7863</v>
      </c>
      <c r="DE220" s="8">
        <f t="shared" si="213"/>
        <v>6.7429275715155201</v>
      </c>
      <c r="DF220" s="8">
        <f t="shared" si="246"/>
        <v>0.22319843636068362</v>
      </c>
      <c r="DG220" s="8">
        <f t="shared" si="247"/>
        <v>3.1864822134391346E-2</v>
      </c>
      <c r="DH220" s="8"/>
      <c r="DI220" s="32">
        <v>1511.3</v>
      </c>
      <c r="DJ220" s="32">
        <v>16.25</v>
      </c>
      <c r="DK220" s="32">
        <v>81.535560000000004</v>
      </c>
      <c r="DL220" s="8">
        <f t="shared" si="214"/>
        <v>5.0175729230769237</v>
      </c>
      <c r="DM220" s="8">
        <f t="shared" si="248"/>
        <v>-2.6200560551687302E-4</v>
      </c>
      <c r="DN220" s="8">
        <f t="shared" si="249"/>
        <v>-4.198593295967612E-5</v>
      </c>
      <c r="DO220" s="8"/>
      <c r="DP220" s="32">
        <v>21408</v>
      </c>
      <c r="DQ220" s="32">
        <v>16.54</v>
      </c>
      <c r="DR220" s="32">
        <v>96.843059999999994</v>
      </c>
      <c r="DS220" s="8">
        <f t="shared" si="215"/>
        <v>5.8550822249093111</v>
      </c>
      <c r="DT220" s="8">
        <f t="shared" si="250"/>
        <v>-2.8133115361618959</v>
      </c>
      <c r="DU220" s="8">
        <f t="shared" si="251"/>
        <v>-0.4621230050647247</v>
      </c>
      <c r="DV220" s="8"/>
      <c r="DW220" s="32">
        <v>2886.63</v>
      </c>
      <c r="DX220" s="32">
        <v>26.720000000000002</v>
      </c>
      <c r="DY220" s="32">
        <v>56.491010000000003</v>
      </c>
      <c r="DZ220" s="8">
        <f t="shared" si="216"/>
        <v>2.1141845059880238</v>
      </c>
      <c r="EA220" s="8">
        <f t="shared" si="252"/>
        <v>9.0671510319604745E-7</v>
      </c>
      <c r="EB220" s="8">
        <f t="shared" si="253"/>
        <v>3.9741519053393404E-7</v>
      </c>
      <c r="EC220" s="8"/>
      <c r="ED220" s="32">
        <v>86.99</v>
      </c>
      <c r="EE220" s="32">
        <v>42.160000000000004</v>
      </c>
      <c r="EF220" s="32">
        <v>85.290999999999997</v>
      </c>
      <c r="EG220" s="8">
        <f t="shared" si="217"/>
        <v>2.0230313092979126</v>
      </c>
      <c r="EH220" s="8">
        <f t="shared" si="254"/>
        <v>-3.7828179215791144E-5</v>
      </c>
      <c r="EI220" s="8">
        <f t="shared" si="255"/>
        <v>-1.8412698432168639E-5</v>
      </c>
      <c r="EJ220" s="8"/>
      <c r="EK220" s="32">
        <v>1267.42</v>
      </c>
      <c r="EL220" s="32">
        <v>30.507800000000003</v>
      </c>
      <c r="EM220" s="32">
        <v>92.741630000000001</v>
      </c>
      <c r="EN220" s="8">
        <f t="shared" si="218"/>
        <v>3.039931755157697</v>
      </c>
      <c r="EO220" s="8">
        <f t="shared" si="256"/>
        <v>-1.9146716234421437E-4</v>
      </c>
      <c r="EP220" s="8">
        <f t="shared" si="257"/>
        <v>-6.5995786947325996E-5</v>
      </c>
      <c r="EQ220" s="8"/>
      <c r="ER220" s="33">
        <v>4689.18</v>
      </c>
      <c r="ES220" s="33">
        <v>58.75</v>
      </c>
      <c r="ET220" s="33">
        <v>65.479429999999994</v>
      </c>
      <c r="EU220" s="1">
        <f t="shared" si="219"/>
        <v>1.1145434893617021</v>
      </c>
      <c r="EV220" s="1">
        <f t="shared" si="258"/>
        <v>1.6094235613194559E-5</v>
      </c>
      <c r="EW220" s="1">
        <f t="shared" si="259"/>
        <v>1.4541688241997974E-5</v>
      </c>
      <c r="EX220" s="29"/>
      <c r="EY220" s="29"/>
      <c r="EZ220" s="29"/>
      <c r="FA220" s="29"/>
      <c r="FB220" s="29"/>
      <c r="FC220" s="29"/>
      <c r="FD220" s="29"/>
      <c r="FE220" s="29"/>
      <c r="FF220" s="29"/>
      <c r="FG220" s="29"/>
      <c r="FH220" s="29"/>
      <c r="FI220" s="29"/>
      <c r="FJ220" s="29"/>
      <c r="FK220" s="29"/>
      <c r="FL220" s="29"/>
      <c r="FM220" s="29"/>
      <c r="FN220" s="29"/>
      <c r="FO220" s="29"/>
      <c r="FP220" s="29"/>
      <c r="FQ220" s="29"/>
      <c r="FR220" s="29"/>
      <c r="FS220" s="29"/>
      <c r="FT220" s="29"/>
      <c r="FU220" s="29"/>
      <c r="FV220" s="29"/>
      <c r="FW220" s="29"/>
      <c r="FX220" s="29"/>
      <c r="FY220" s="29"/>
      <c r="FZ220" s="29"/>
      <c r="GA220" s="29"/>
      <c r="GB220" s="29"/>
      <c r="GC220" s="29"/>
      <c r="GD220" s="29"/>
      <c r="GE220" s="29"/>
      <c r="GF220" s="29"/>
      <c r="GG220" s="29"/>
      <c r="GH220" s="29"/>
      <c r="GI220" s="29"/>
      <c r="GJ220" s="29"/>
      <c r="GK220" s="29"/>
      <c r="GL220" s="29"/>
      <c r="GM220" s="29"/>
      <c r="GN220" s="29"/>
      <c r="GO220" s="29"/>
      <c r="GP220" s="29"/>
      <c r="GQ220" s="29"/>
      <c r="GR220" s="29"/>
      <c r="GS220" s="29"/>
      <c r="GT220" s="29"/>
      <c r="GU220" s="29"/>
      <c r="GV220" s="29"/>
      <c r="GW220" s="29"/>
      <c r="GX220" s="29"/>
      <c r="GY220" s="29"/>
      <c r="GZ220" s="29"/>
      <c r="HA220" s="29"/>
      <c r="HB220" s="29"/>
      <c r="HC220" s="29"/>
      <c r="HD220" s="29"/>
      <c r="HE220" s="29"/>
      <c r="HF220" s="29"/>
      <c r="HG220" s="29"/>
      <c r="HH220" s="29"/>
      <c r="HI220" s="29"/>
      <c r="HJ220" s="29"/>
      <c r="HK220" s="29"/>
      <c r="HL220" s="29"/>
      <c r="HM220" s="29"/>
      <c r="HN220" s="29"/>
      <c r="HO220" s="29"/>
      <c r="HP220" s="29"/>
      <c r="HQ220" s="29"/>
      <c r="HR220" s="29"/>
      <c r="HS220" s="29"/>
      <c r="HT220" s="29"/>
      <c r="HU220" s="29"/>
      <c r="HV220" s="29"/>
      <c r="HW220" s="29"/>
      <c r="HX220" s="29"/>
      <c r="HY220" s="29"/>
      <c r="HZ220" s="29"/>
      <c r="IA220" s="29"/>
      <c r="IB220" s="29"/>
      <c r="IC220" s="29"/>
      <c r="ID220" s="29"/>
      <c r="IE220" s="29"/>
      <c r="IF220" s="29"/>
      <c r="IG220" s="29"/>
      <c r="IH220" s="29"/>
      <c r="II220" s="29"/>
      <c r="IJ220" s="29"/>
      <c r="IK220" s="29"/>
      <c r="IL220" s="29"/>
      <c r="IM220" s="29"/>
      <c r="IN220" s="29"/>
      <c r="IO220" s="29"/>
      <c r="IP220" s="29"/>
      <c r="IQ220" s="29"/>
      <c r="IR220" s="29"/>
      <c r="IS220" s="29"/>
      <c r="IT220" s="29"/>
    </row>
    <row r="221" spans="1:254" s="30" customFormat="1" ht="16.5" x14ac:dyDescent="0.3">
      <c r="A221" s="4">
        <v>39813</v>
      </c>
      <c r="B221" s="1">
        <v>16.2</v>
      </c>
      <c r="C221" s="8">
        <f t="shared" si="197"/>
        <v>9.9554506172839528</v>
      </c>
      <c r="D221" s="1">
        <v>161.27830000000003</v>
      </c>
      <c r="E221" s="2">
        <f t="shared" si="195"/>
        <v>25.394044394278986</v>
      </c>
      <c r="F221" s="8">
        <f t="shared" si="220"/>
        <v>1.2536814096764105E-5</v>
      </c>
      <c r="G221" s="26">
        <f t="shared" si="221"/>
        <v>1.2172393653031577E-5</v>
      </c>
      <c r="H221" s="1">
        <v>3294.14</v>
      </c>
      <c r="I221" s="1"/>
      <c r="J221" s="1">
        <v>19.440000000000001</v>
      </c>
      <c r="K221" s="8">
        <f t="shared" si="198"/>
        <v>8.8955658436213998</v>
      </c>
      <c r="L221" s="1">
        <v>172.92980000000003</v>
      </c>
      <c r="M221" s="2">
        <f t="shared" si="222"/>
        <v>23.184354161860497</v>
      </c>
      <c r="N221" s="8">
        <f t="shared" si="223"/>
        <v>-4.0560318009692511E-5</v>
      </c>
      <c r="O221" s="26">
        <f t="shared" si="224"/>
        <v>-3.9762611299565265E-5</v>
      </c>
      <c r="P221" s="1">
        <v>23845.37</v>
      </c>
      <c r="Q221" s="1"/>
      <c r="R221" s="1">
        <v>4146.88</v>
      </c>
      <c r="S221" s="1">
        <v>22.635000000000002</v>
      </c>
      <c r="T221" s="1">
        <v>104.7346</v>
      </c>
      <c r="U221" s="2">
        <f t="shared" si="196"/>
        <v>4.6271084603490165</v>
      </c>
      <c r="V221" s="2">
        <f t="shared" si="225"/>
        <v>-6.0179599494015039E-5</v>
      </c>
      <c r="W221" s="2">
        <f t="shared" si="199"/>
        <v>-1.2780029870373966E-5</v>
      </c>
      <c r="X221" s="1"/>
      <c r="Y221" s="31">
        <v>54.77</v>
      </c>
      <c r="Z221" s="1">
        <v>85.06438</v>
      </c>
      <c r="AA221" s="2">
        <f t="shared" si="200"/>
        <v>1.5531199561803906</v>
      </c>
      <c r="AB221" s="2">
        <f t="shared" si="226"/>
        <v>-5.8753900379026271E-5</v>
      </c>
      <c r="AC221" s="2">
        <f t="shared" si="227"/>
        <v>-3.717460318020116E-5</v>
      </c>
      <c r="AD221" s="1">
        <v>8469.7000000000007</v>
      </c>
      <c r="AE221" s="1"/>
      <c r="AF221" s="32">
        <v>1452.98</v>
      </c>
      <c r="AG221" s="32">
        <v>903.25</v>
      </c>
      <c r="AH221" s="32">
        <v>7851.857</v>
      </c>
      <c r="AI221" s="32"/>
      <c r="AJ221" s="32">
        <v>4594.9400000000005</v>
      </c>
      <c r="AK221" s="32">
        <v>36.29</v>
      </c>
      <c r="AL221" s="32">
        <v>87.683880000000002</v>
      </c>
      <c r="AM221" s="7">
        <f t="shared" si="201"/>
        <v>2.4161995039955912</v>
      </c>
      <c r="AN221" s="7">
        <f t="shared" si="228"/>
        <v>-2.864120726588578</v>
      </c>
      <c r="AO221" s="7">
        <f t="shared" si="229"/>
        <v>-1.1940947789115599</v>
      </c>
      <c r="AP221" s="7"/>
      <c r="AQ221" s="32">
        <v>16294.93</v>
      </c>
      <c r="AR221" s="32">
        <v>79.83</v>
      </c>
      <c r="AS221" s="32">
        <v>406.06700000000001</v>
      </c>
      <c r="AT221" s="32">
        <f t="shared" si="202"/>
        <v>5.0866466240761623</v>
      </c>
      <c r="AU221" s="32">
        <f t="shared" si="230"/>
        <v>-3.709915959820469E-4</v>
      </c>
      <c r="AV221" s="32">
        <f t="shared" si="231"/>
        <v>-7.2788521451094823E-5</v>
      </c>
      <c r="AW221" s="32"/>
      <c r="AX221" s="32">
        <v>2602.15</v>
      </c>
      <c r="AY221" s="32">
        <v>12.1929</v>
      </c>
      <c r="AZ221" s="32">
        <v>75.870559999999998</v>
      </c>
      <c r="BA221" s="8">
        <f t="shared" si="203"/>
        <v>6.2225196630826138</v>
      </c>
      <c r="BB221" s="8">
        <f t="shared" si="232"/>
        <v>-6.6454692099625161E-4</v>
      </c>
      <c r="BC221" s="8">
        <f t="shared" si="233"/>
        <v>-1.0240569245301145E-4</v>
      </c>
      <c r="BD221" s="8"/>
      <c r="BE221" s="32">
        <v>107347.90000000001</v>
      </c>
      <c r="BF221" s="32">
        <v>56.06</v>
      </c>
      <c r="BG221" s="32">
        <v>219.8981</v>
      </c>
      <c r="BH221" s="8">
        <f t="shared" si="204"/>
        <v>3.9225490545843735</v>
      </c>
      <c r="BI221" s="8">
        <f t="shared" si="234"/>
        <v>-2.5116729661845816</v>
      </c>
      <c r="BJ221" s="8">
        <f t="shared" si="235"/>
        <v>-0.64041510379385391</v>
      </c>
      <c r="BK221" s="8"/>
      <c r="BL221" s="32">
        <v>7834.84</v>
      </c>
      <c r="BM221" s="32">
        <v>73.97</v>
      </c>
      <c r="BN221" s="32">
        <v>150.29150000000001</v>
      </c>
      <c r="BO221" s="8">
        <f t="shared" si="205"/>
        <v>2.0317899148303367</v>
      </c>
      <c r="BP221" s="8">
        <f t="shared" si="236"/>
        <v>-1.5505612710491669E-4</v>
      </c>
      <c r="BQ221" s="8">
        <f t="shared" si="237"/>
        <v>-7.3800784692323873E-5</v>
      </c>
      <c r="BR221" s="8"/>
      <c r="BS221" s="32">
        <v>39639.57</v>
      </c>
      <c r="BT221" s="32">
        <v>14.66</v>
      </c>
      <c r="BU221" s="32">
        <v>81.538880000000006</v>
      </c>
      <c r="BV221" s="8">
        <f t="shared" si="206"/>
        <v>5.5619972714870398</v>
      </c>
      <c r="BW221" s="8">
        <f t="shared" si="238"/>
        <v>3.5757622868173573E-4</v>
      </c>
      <c r="BX221" s="8">
        <f t="shared" si="239"/>
        <v>6.6231884065182101E-5</v>
      </c>
      <c r="BY221" s="8"/>
      <c r="BZ221" s="32">
        <v>4800.41</v>
      </c>
      <c r="CA221" s="32">
        <v>61.82</v>
      </c>
      <c r="CB221" s="32">
        <v>181.18360000000001</v>
      </c>
      <c r="CC221" s="8">
        <f t="shared" si="207"/>
        <v>2.9308249757360079</v>
      </c>
      <c r="CD221" s="8">
        <f t="shared" si="240"/>
        <v>-10.243391062201439</v>
      </c>
      <c r="CE221" s="8">
        <f t="shared" si="241"/>
        <v>-3.3925709401709074</v>
      </c>
      <c r="CF221" s="8"/>
      <c r="CG221" s="32">
        <v>1722.51</v>
      </c>
      <c r="CH221" s="32">
        <v>28.5</v>
      </c>
      <c r="CI221" s="8">
        <f t="shared" si="208"/>
        <v>5.8929964912280699</v>
      </c>
      <c r="CJ221" s="32">
        <v>167.9504</v>
      </c>
      <c r="CK221" s="8">
        <f t="shared" si="209"/>
        <v>2.0189296764714371E-5</v>
      </c>
      <c r="CL221" s="26">
        <f t="shared" si="210"/>
        <v>2.0168067209613838E-5</v>
      </c>
      <c r="CM221" s="26"/>
      <c r="CN221" s="32">
        <v>4526.5600000000004</v>
      </c>
      <c r="CO221" s="32">
        <v>59.830000000000005</v>
      </c>
      <c r="CP221" s="32">
        <v>166.00220000000002</v>
      </c>
      <c r="CQ221" s="8">
        <f t="shared" si="211"/>
        <v>2.7745645996991475</v>
      </c>
      <c r="CR221" s="8">
        <f t="shared" si="242"/>
        <v>-1.6122905354908256E-5</v>
      </c>
      <c r="CS221" s="8">
        <f t="shared" si="243"/>
        <v>-5.8723113278702499E-6</v>
      </c>
      <c r="CT221" s="8"/>
      <c r="CU221" s="32">
        <v>28017.84</v>
      </c>
      <c r="CV221" s="32">
        <v>17.73</v>
      </c>
      <c r="CW221" s="32">
        <v>89.468630000000005</v>
      </c>
      <c r="CX221" s="8">
        <f t="shared" si="212"/>
        <v>5.0461720248166948</v>
      </c>
      <c r="CY221" s="8">
        <f t="shared" si="244"/>
        <v>-9.3342477665094847</v>
      </c>
      <c r="CZ221" s="8">
        <f t="shared" si="245"/>
        <v>-1.9198671224362975</v>
      </c>
      <c r="DA221" s="8"/>
      <c r="DB221" s="32">
        <v>5241.75</v>
      </c>
      <c r="DC221" s="32">
        <v>17.71</v>
      </c>
      <c r="DD221" s="32">
        <v>119.41719999999999</v>
      </c>
      <c r="DE221" s="8">
        <f t="shared" si="213"/>
        <v>6.7429249011857699</v>
      </c>
      <c r="DF221" s="8">
        <f t="shared" si="246"/>
        <v>-3.0735962732618004E-4</v>
      </c>
      <c r="DG221" s="8">
        <f t="shared" si="247"/>
        <v>-4.7291539884142253E-5</v>
      </c>
      <c r="DH221" s="8"/>
      <c r="DI221" s="32">
        <v>1337.32</v>
      </c>
      <c r="DJ221" s="32">
        <v>14.08</v>
      </c>
      <c r="DK221" s="32">
        <v>70.647440000000003</v>
      </c>
      <c r="DL221" s="8">
        <f t="shared" si="214"/>
        <v>5.0175738636363638</v>
      </c>
      <c r="DM221" s="8">
        <f t="shared" si="248"/>
        <v>7.1568578637143602E-5</v>
      </c>
      <c r="DN221" s="8">
        <f t="shared" si="249"/>
        <v>1.3243076919522423E-5</v>
      </c>
      <c r="DO221" s="8"/>
      <c r="DP221" s="32">
        <v>21097.360000000001</v>
      </c>
      <c r="DQ221" s="32">
        <v>16.3</v>
      </c>
      <c r="DR221" s="32">
        <v>95.437809999999999</v>
      </c>
      <c r="DS221" s="8">
        <f t="shared" si="215"/>
        <v>5.8550803680981591</v>
      </c>
      <c r="DT221" s="8">
        <f t="shared" si="250"/>
        <v>-1.7851463186090993E-4</v>
      </c>
      <c r="DU221" s="8">
        <f t="shared" si="251"/>
        <v>-3.0266021766145457E-5</v>
      </c>
      <c r="DV221" s="8"/>
      <c r="DW221" s="32">
        <v>3331.36</v>
      </c>
      <c r="DX221" s="32">
        <v>30.400000000000002</v>
      </c>
      <c r="DY221" s="32">
        <v>64.271230000000003</v>
      </c>
      <c r="DZ221" s="8">
        <f t="shared" si="216"/>
        <v>2.1141851973684211</v>
      </c>
      <c r="EA221" s="8">
        <f t="shared" si="252"/>
        <v>4.174632273969081E-5</v>
      </c>
      <c r="EB221" s="8">
        <f t="shared" si="253"/>
        <v>2.1017964066061268E-5</v>
      </c>
      <c r="EC221" s="8"/>
      <c r="ED221" s="32">
        <v>90.94</v>
      </c>
      <c r="EE221" s="32">
        <v>43.510000000000005</v>
      </c>
      <c r="EF221" s="32">
        <v>88.022130000000004</v>
      </c>
      <c r="EG221" s="8">
        <f t="shared" si="217"/>
        <v>2.0230321765111468</v>
      </c>
      <c r="EH221" s="8">
        <f t="shared" si="254"/>
        <v>7.5149719990733586E-5</v>
      </c>
      <c r="EI221" s="8">
        <f t="shared" si="255"/>
        <v>3.773244782845353E-5</v>
      </c>
      <c r="EJ221" s="8"/>
      <c r="EK221" s="32">
        <v>1315.95</v>
      </c>
      <c r="EL221" s="32">
        <v>31.675800000000002</v>
      </c>
      <c r="EM221" s="32">
        <v>96.292249999999996</v>
      </c>
      <c r="EN221" s="8">
        <f t="shared" si="218"/>
        <v>3.03993111460484</v>
      </c>
      <c r="EO221" s="8">
        <f t="shared" si="256"/>
        <v>-6.0543095949876401E-5</v>
      </c>
      <c r="EP221" s="8">
        <f t="shared" si="257"/>
        <v>-2.029002419234871E-5</v>
      </c>
      <c r="EQ221" s="8"/>
      <c r="ER221" s="33">
        <v>4963.74</v>
      </c>
      <c r="ES221" s="33">
        <v>62.190000000000005</v>
      </c>
      <c r="ET221" s="33">
        <v>69.31344</v>
      </c>
      <c r="EU221" s="1">
        <f t="shared" si="219"/>
        <v>1.114543174143753</v>
      </c>
      <c r="EV221" s="1">
        <f t="shared" si="258"/>
        <v>-2.1244566015746431E-5</v>
      </c>
      <c r="EW221" s="1">
        <f t="shared" si="259"/>
        <v>-1.9603404253665246E-5</v>
      </c>
      <c r="EX221" s="29"/>
      <c r="EY221" s="29"/>
      <c r="EZ221" s="29"/>
      <c r="FA221" s="29"/>
      <c r="FB221" s="29"/>
      <c r="FC221" s="29"/>
      <c r="FD221" s="29"/>
      <c r="FE221" s="29"/>
      <c r="FF221" s="29"/>
      <c r="FG221" s="29"/>
      <c r="FH221" s="29"/>
      <c r="FI221" s="29"/>
      <c r="FJ221" s="29"/>
      <c r="FK221" s="29"/>
      <c r="FL221" s="29"/>
      <c r="FM221" s="29"/>
      <c r="FN221" s="29"/>
      <c r="FO221" s="29"/>
      <c r="FP221" s="29"/>
      <c r="FQ221" s="29"/>
      <c r="FR221" s="29"/>
      <c r="FS221" s="29"/>
      <c r="FT221" s="29"/>
      <c r="FU221" s="29"/>
      <c r="FV221" s="29"/>
      <c r="FW221" s="29"/>
      <c r="FX221" s="29"/>
      <c r="FY221" s="29"/>
      <c r="FZ221" s="29"/>
      <c r="GA221" s="29"/>
      <c r="GB221" s="29"/>
      <c r="GC221" s="29"/>
      <c r="GD221" s="29"/>
      <c r="GE221" s="29"/>
      <c r="GF221" s="29"/>
      <c r="GG221" s="29"/>
      <c r="GH221" s="29"/>
      <c r="GI221" s="29"/>
      <c r="GJ221" s="29"/>
      <c r="GK221" s="29"/>
      <c r="GL221" s="29"/>
      <c r="GM221" s="29"/>
      <c r="GN221" s="29"/>
      <c r="GO221" s="29"/>
      <c r="GP221" s="29"/>
      <c r="GQ221" s="29"/>
      <c r="GR221" s="29"/>
      <c r="GS221" s="29"/>
      <c r="GT221" s="29"/>
      <c r="GU221" s="29"/>
      <c r="GV221" s="29"/>
      <c r="GW221" s="29"/>
      <c r="GX221" s="29"/>
      <c r="GY221" s="29"/>
      <c r="GZ221" s="29"/>
      <c r="HA221" s="29"/>
      <c r="HB221" s="29"/>
      <c r="HC221" s="29"/>
      <c r="HD221" s="29"/>
      <c r="HE221" s="29"/>
      <c r="HF221" s="29"/>
      <c r="HG221" s="29"/>
      <c r="HH221" s="29"/>
      <c r="HI221" s="29"/>
      <c r="HJ221" s="29"/>
      <c r="HK221" s="29"/>
      <c r="HL221" s="29"/>
      <c r="HM221" s="29"/>
      <c r="HN221" s="29"/>
      <c r="HO221" s="29"/>
      <c r="HP221" s="29"/>
      <c r="HQ221" s="29"/>
      <c r="HR221" s="29"/>
      <c r="HS221" s="29"/>
      <c r="HT221" s="29"/>
      <c r="HU221" s="29"/>
      <c r="HV221" s="29"/>
      <c r="HW221" s="29"/>
      <c r="HX221" s="29"/>
      <c r="HY221" s="29"/>
      <c r="HZ221" s="29"/>
      <c r="IA221" s="29"/>
      <c r="IB221" s="29"/>
      <c r="IC221" s="29"/>
      <c r="ID221" s="29"/>
      <c r="IE221" s="29"/>
      <c r="IF221" s="29"/>
      <c r="IG221" s="29"/>
      <c r="IH221" s="29"/>
      <c r="II221" s="29"/>
      <c r="IJ221" s="29"/>
      <c r="IK221" s="29"/>
      <c r="IL221" s="29"/>
      <c r="IM221" s="29"/>
      <c r="IN221" s="29"/>
      <c r="IO221" s="29"/>
      <c r="IP221" s="29"/>
      <c r="IQ221" s="29"/>
      <c r="IR221" s="29"/>
      <c r="IS221" s="29"/>
      <c r="IT221" s="29"/>
    </row>
    <row r="222" spans="1:254" s="30" customFormat="1" ht="16.5" x14ac:dyDescent="0.3">
      <c r="A222" s="4">
        <v>39843</v>
      </c>
      <c r="B222" s="1">
        <v>12.13</v>
      </c>
      <c r="C222" s="8">
        <f t="shared" si="197"/>
        <v>10.560412201154163</v>
      </c>
      <c r="D222" s="1">
        <v>128.09780000000001</v>
      </c>
      <c r="E222" s="2">
        <f t="shared" si="195"/>
        <v>19.014196804102099</v>
      </c>
      <c r="F222" s="8">
        <f t="shared" si="220"/>
        <v>-8.5692808355215284</v>
      </c>
      <c r="G222" s="26">
        <f t="shared" si="221"/>
        <v>-7.3381840123456428</v>
      </c>
      <c r="H222" s="1">
        <v>2466.54</v>
      </c>
      <c r="I222" s="1"/>
      <c r="J222" s="1">
        <v>17.100000000000001</v>
      </c>
      <c r="K222" s="8">
        <f t="shared" si="198"/>
        <v>8.8905555555555544</v>
      </c>
      <c r="L222" s="1">
        <v>152.02850000000001</v>
      </c>
      <c r="M222" s="2">
        <f t="shared" si="222"/>
        <v>20.3936409934884</v>
      </c>
      <c r="N222" s="8">
        <f t="shared" si="223"/>
        <v>9.1537962962994712E-2</v>
      </c>
      <c r="O222" s="26">
        <f t="shared" si="224"/>
        <v>8.5675925925947638E-2</v>
      </c>
      <c r="P222" s="1">
        <v>20975.09</v>
      </c>
      <c r="Q222" s="1"/>
      <c r="R222" s="1">
        <v>3913.3</v>
      </c>
      <c r="S222" s="1">
        <v>21.36</v>
      </c>
      <c r="T222" s="1">
        <v>98.834999999999994</v>
      </c>
      <c r="U222" s="2">
        <f t="shared" si="196"/>
        <v>4.6271067415730336</v>
      </c>
      <c r="V222" s="2">
        <f t="shared" si="225"/>
        <v>-1.7494526966152718E-4</v>
      </c>
      <c r="W222" s="2">
        <f t="shared" si="199"/>
        <v>-3.6713055004078399E-5</v>
      </c>
      <c r="X222" s="1"/>
      <c r="Y222" s="31">
        <v>50.230000000000004</v>
      </c>
      <c r="Z222" s="1">
        <v>78.013190000000009</v>
      </c>
      <c r="AA222" s="2">
        <f t="shared" si="200"/>
        <v>1.5531194505275732</v>
      </c>
      <c r="AB222" s="2">
        <f t="shared" si="226"/>
        <v>-4.1230316362233932E-5</v>
      </c>
      <c r="AC222" s="2">
        <f t="shared" si="227"/>
        <v>-2.5398941018828225E-5</v>
      </c>
      <c r="AD222" s="1">
        <v>7767.63</v>
      </c>
      <c r="AE222" s="1"/>
      <c r="AF222" s="32">
        <v>1330.51</v>
      </c>
      <c r="AG222" s="32">
        <v>825.88</v>
      </c>
      <c r="AH222" s="32">
        <v>7192.2470000000003</v>
      </c>
      <c r="AI222" s="32"/>
      <c r="AJ222" s="32">
        <v>4399.95</v>
      </c>
      <c r="AK222" s="32">
        <v>34.75</v>
      </c>
      <c r="AL222" s="32">
        <v>83.659059999999997</v>
      </c>
      <c r="AM222" s="7">
        <f t="shared" si="201"/>
        <v>2.4074549640287768</v>
      </c>
      <c r="AN222" s="7">
        <f t="shared" si="228"/>
        <v>-0.74915759343074573</v>
      </c>
      <c r="AO222" s="7">
        <f t="shared" si="229"/>
        <v>-0.30387276384680151</v>
      </c>
      <c r="AP222" s="7"/>
      <c r="AQ222" s="32">
        <v>15611.130000000001</v>
      </c>
      <c r="AR222" s="32">
        <v>76.48</v>
      </c>
      <c r="AS222" s="32">
        <v>389.02679999999998</v>
      </c>
      <c r="AT222" s="32">
        <f t="shared" si="202"/>
        <v>5.0866474895397484</v>
      </c>
      <c r="AU222" s="32">
        <f t="shared" si="230"/>
        <v>3.440623657290586E-4</v>
      </c>
      <c r="AV222" s="32">
        <f t="shared" si="231"/>
        <v>6.619065510449218E-5</v>
      </c>
      <c r="AW222" s="32"/>
      <c r="AX222" s="32">
        <v>2747.88</v>
      </c>
      <c r="AY222" s="32">
        <v>12.8757</v>
      </c>
      <c r="AZ222" s="32">
        <v>80.265559999999994</v>
      </c>
      <c r="BA222" s="8">
        <f t="shared" si="203"/>
        <v>6.2338793230659295</v>
      </c>
      <c r="BB222" s="8">
        <f t="shared" si="232"/>
        <v>0.88682661715708699</v>
      </c>
      <c r="BC222" s="8">
        <f t="shared" si="233"/>
        <v>0.14626357404719226</v>
      </c>
      <c r="BD222" s="8"/>
      <c r="BE222" s="32">
        <v>90228.88</v>
      </c>
      <c r="BF222" s="32">
        <v>47.120000000000005</v>
      </c>
      <c r="BG222" s="32">
        <v>184.8305</v>
      </c>
      <c r="BH222" s="8">
        <f t="shared" si="204"/>
        <v>3.9225488115449911</v>
      </c>
      <c r="BI222" s="8">
        <f t="shared" si="234"/>
        <v>-4.9182494491224387E-5</v>
      </c>
      <c r="BJ222" s="8">
        <f t="shared" si="235"/>
        <v>-1.1452015712620778E-5</v>
      </c>
      <c r="BK222" s="8"/>
      <c r="BL222" s="32">
        <v>7469.42</v>
      </c>
      <c r="BM222" s="32">
        <v>70.52000000000001</v>
      </c>
      <c r="BN222" s="32">
        <v>143.2818</v>
      </c>
      <c r="BO222" s="8">
        <f t="shared" si="205"/>
        <v>2.0317895632444696</v>
      </c>
      <c r="BP222" s="8">
        <f t="shared" si="236"/>
        <v>-5.1608111616989087E-5</v>
      </c>
      <c r="BQ222" s="8">
        <f t="shared" si="237"/>
        <v>-2.479383536346802E-5</v>
      </c>
      <c r="BR222" s="8"/>
      <c r="BS222" s="32">
        <v>34880.660000000003</v>
      </c>
      <c r="BT222" s="32">
        <v>12.9</v>
      </c>
      <c r="BU222" s="32">
        <v>71.749750000000006</v>
      </c>
      <c r="BV222" s="8">
        <f t="shared" si="206"/>
        <v>5.5619961240310083</v>
      </c>
      <c r="BW222" s="8">
        <f t="shared" si="238"/>
        <v>-8.7945981528851725E-5</v>
      </c>
      <c r="BX222" s="8">
        <f t="shared" si="239"/>
        <v>-1.4802182809248166E-5</v>
      </c>
      <c r="BY222" s="8"/>
      <c r="BZ222" s="32">
        <v>4261.41</v>
      </c>
      <c r="CA222" s="32">
        <v>54.5</v>
      </c>
      <c r="CB222" s="32">
        <v>159.72989999999999</v>
      </c>
      <c r="CC222" s="8">
        <f t="shared" si="207"/>
        <v>2.9308238532110091</v>
      </c>
      <c r="CD222" s="8">
        <f t="shared" si="240"/>
        <v>-1.9134196307747832E-4</v>
      </c>
      <c r="CE222" s="8">
        <f t="shared" si="241"/>
        <v>-6.1177612447949059E-5</v>
      </c>
      <c r="CF222" s="8"/>
      <c r="CG222" s="32">
        <v>1510.43</v>
      </c>
      <c r="CH222" s="32">
        <v>24.62</v>
      </c>
      <c r="CI222" s="8">
        <f t="shared" si="208"/>
        <v>5.8929975629569453</v>
      </c>
      <c r="CJ222" s="32">
        <v>145.0856</v>
      </c>
      <c r="CK222" s="8">
        <f t="shared" si="209"/>
        <v>-2.8465118931251257E-5</v>
      </c>
      <c r="CL222" s="26">
        <f t="shared" si="210"/>
        <v>-2.6385964893904656E-5</v>
      </c>
      <c r="CM222" s="26"/>
      <c r="CN222" s="32">
        <v>4364.66</v>
      </c>
      <c r="CO222" s="32">
        <v>57.690000000000005</v>
      </c>
      <c r="CP222" s="32">
        <v>160.06460000000001</v>
      </c>
      <c r="CQ222" s="8">
        <f t="shared" si="211"/>
        <v>2.7745640492286356</v>
      </c>
      <c r="CR222" s="8">
        <f t="shared" si="242"/>
        <v>-8.9745079144976734E-5</v>
      </c>
      <c r="CS222" s="8">
        <f t="shared" si="243"/>
        <v>-3.175664382748522E-5</v>
      </c>
      <c r="CT222" s="8"/>
      <c r="CU222" s="32">
        <v>26595.600000000002</v>
      </c>
      <c r="CV222" s="32">
        <v>16.830000000000002</v>
      </c>
      <c r="CW222" s="32">
        <v>84.927000000000007</v>
      </c>
      <c r="CX222" s="8">
        <f t="shared" si="212"/>
        <v>5.0461675579322636</v>
      </c>
      <c r="CY222" s="8">
        <f t="shared" si="244"/>
        <v>-3.8950256226088034E-4</v>
      </c>
      <c r="CZ222" s="8">
        <f t="shared" si="245"/>
        <v>-7.5177664978554049E-5</v>
      </c>
      <c r="DA222" s="8"/>
      <c r="DB222" s="32">
        <v>4315.3500000000004</v>
      </c>
      <c r="DC222" s="32">
        <v>14.58</v>
      </c>
      <c r="DD222" s="32">
        <v>98.311940000000007</v>
      </c>
      <c r="DE222" s="8">
        <f t="shared" si="213"/>
        <v>6.742931412894376</v>
      </c>
      <c r="DF222" s="8">
        <f t="shared" si="246"/>
        <v>7.0889435736892672E-4</v>
      </c>
      <c r="DG222" s="8">
        <f t="shared" si="247"/>
        <v>9.4940711473867623E-5</v>
      </c>
      <c r="DH222" s="8"/>
      <c r="DI222" s="32">
        <v>624.97</v>
      </c>
      <c r="DJ222" s="32">
        <v>6.58</v>
      </c>
      <c r="DK222" s="32">
        <v>42.062959999999997</v>
      </c>
      <c r="DL222" s="8">
        <f t="shared" si="214"/>
        <v>6.3925471124620055</v>
      </c>
      <c r="DM222" s="8">
        <f t="shared" si="248"/>
        <v>77.486892432218795</v>
      </c>
      <c r="DN222" s="8">
        <f t="shared" si="249"/>
        <v>9.0473239772727254</v>
      </c>
      <c r="DO222" s="8"/>
      <c r="DP222" s="32">
        <v>19375.93</v>
      </c>
      <c r="DQ222" s="32">
        <v>14.97</v>
      </c>
      <c r="DR222" s="32">
        <v>87.650630000000007</v>
      </c>
      <c r="DS222" s="8">
        <f t="shared" si="215"/>
        <v>5.8550855043420178</v>
      </c>
      <c r="DT222" s="8">
        <f t="shared" si="250"/>
        <v>4.7019343777193436E-4</v>
      </c>
      <c r="DU222" s="8">
        <f t="shared" si="251"/>
        <v>7.6889570557625575E-5</v>
      </c>
      <c r="DV222" s="8"/>
      <c r="DW222" s="32">
        <v>3128.62</v>
      </c>
      <c r="DX222" s="32">
        <v>28.55</v>
      </c>
      <c r="DY222" s="32">
        <v>60.175110000000004</v>
      </c>
      <c r="DZ222" s="8">
        <f t="shared" si="216"/>
        <v>2.1077096322241684</v>
      </c>
      <c r="EA222" s="8">
        <f t="shared" si="252"/>
        <v>-0.40293019081691261</v>
      </c>
      <c r="EB222" s="8">
        <f t="shared" si="253"/>
        <v>-0.18487738486841598</v>
      </c>
      <c r="EC222" s="8"/>
      <c r="ED222" s="32">
        <v>77.650000000000006</v>
      </c>
      <c r="EE222" s="32">
        <v>37.15</v>
      </c>
      <c r="EF222" s="32">
        <v>74.446690000000004</v>
      </c>
      <c r="EG222" s="8">
        <f t="shared" si="217"/>
        <v>2.0039485868102291</v>
      </c>
      <c r="EH222" s="8">
        <f t="shared" si="254"/>
        <v>-1.5502441500361188</v>
      </c>
      <c r="EI222" s="8">
        <f t="shared" si="255"/>
        <v>-0.7089553573890921</v>
      </c>
      <c r="EJ222" s="8"/>
      <c r="EK222" s="32">
        <v>1176.23</v>
      </c>
      <c r="EL222" s="32">
        <v>27.9102</v>
      </c>
      <c r="EM222" s="32">
        <v>84.84769</v>
      </c>
      <c r="EN222" s="8">
        <f t="shared" si="218"/>
        <v>3.040024435511032</v>
      </c>
      <c r="EO222" s="8">
        <f t="shared" si="256"/>
        <v>8.452071674178871E-3</v>
      </c>
      <c r="EP222" s="8">
        <f t="shared" si="257"/>
        <v>2.6046051559980299E-3</v>
      </c>
      <c r="EQ222" s="8"/>
      <c r="ER222" s="33">
        <v>4630.91</v>
      </c>
      <c r="ES222" s="33">
        <v>58.02</v>
      </c>
      <c r="ET222" s="33">
        <v>64.665800000000004</v>
      </c>
      <c r="EU222" s="1">
        <f t="shared" si="219"/>
        <v>1.1145432609445018</v>
      </c>
      <c r="EV222" s="1">
        <f t="shared" si="258"/>
        <v>5.8147491785539357E-6</v>
      </c>
      <c r="EW222" s="1">
        <f t="shared" si="259"/>
        <v>5.0361794530218162E-6</v>
      </c>
      <c r="EX222" s="29"/>
      <c r="EY222" s="29"/>
      <c r="EZ222" s="29"/>
      <c r="FA222" s="29"/>
      <c r="FB222" s="29"/>
      <c r="FC222" s="29"/>
      <c r="FD222" s="29"/>
      <c r="FE222" s="29"/>
      <c r="FF222" s="29"/>
      <c r="FG222" s="29"/>
      <c r="FH222" s="29"/>
      <c r="FI222" s="29"/>
      <c r="FJ222" s="29"/>
      <c r="FK222" s="29"/>
      <c r="FL222" s="29"/>
      <c r="FM222" s="29"/>
      <c r="FN222" s="29"/>
      <c r="FO222" s="29"/>
      <c r="FP222" s="29"/>
      <c r="FQ222" s="29"/>
      <c r="FR222" s="29"/>
      <c r="FS222" s="29"/>
      <c r="FT222" s="29"/>
      <c r="FU222" s="29"/>
      <c r="FV222" s="29"/>
      <c r="FW222" s="29"/>
      <c r="FX222" s="29"/>
      <c r="FY222" s="29"/>
      <c r="FZ222" s="29"/>
      <c r="GA222" s="29"/>
      <c r="GB222" s="29"/>
      <c r="GC222" s="29"/>
      <c r="GD222" s="29"/>
      <c r="GE222" s="29"/>
      <c r="GF222" s="29"/>
      <c r="GG222" s="29"/>
      <c r="GH222" s="29"/>
      <c r="GI222" s="29"/>
      <c r="GJ222" s="29"/>
      <c r="GK222" s="29"/>
      <c r="GL222" s="29"/>
      <c r="GM222" s="29"/>
      <c r="GN222" s="29"/>
      <c r="GO222" s="29"/>
      <c r="GP222" s="29"/>
      <c r="GQ222" s="29"/>
      <c r="GR222" s="29"/>
      <c r="GS222" s="29"/>
      <c r="GT222" s="29"/>
      <c r="GU222" s="29"/>
      <c r="GV222" s="29"/>
      <c r="GW222" s="29"/>
      <c r="GX222" s="29"/>
      <c r="GY222" s="29"/>
      <c r="GZ222" s="29"/>
      <c r="HA222" s="29"/>
      <c r="HB222" s="29"/>
      <c r="HC222" s="29"/>
      <c r="HD222" s="29"/>
      <c r="HE222" s="29"/>
      <c r="HF222" s="29"/>
      <c r="HG222" s="29"/>
      <c r="HH222" s="29"/>
      <c r="HI222" s="29"/>
      <c r="HJ222" s="29"/>
      <c r="HK222" s="29"/>
      <c r="HL222" s="29"/>
      <c r="HM222" s="29"/>
      <c r="HN222" s="29"/>
      <c r="HO222" s="29"/>
      <c r="HP222" s="29"/>
      <c r="HQ222" s="29"/>
      <c r="HR222" s="29"/>
      <c r="HS222" s="29"/>
      <c r="HT222" s="29"/>
      <c r="HU222" s="29"/>
      <c r="HV222" s="29"/>
      <c r="HW222" s="29"/>
      <c r="HX222" s="29"/>
      <c r="HY222" s="29"/>
      <c r="HZ222" s="29"/>
      <c r="IA222" s="29"/>
      <c r="IB222" s="29"/>
      <c r="IC222" s="29"/>
      <c r="ID222" s="29"/>
      <c r="IE222" s="29"/>
      <c r="IF222" s="29"/>
      <c r="IG222" s="29"/>
      <c r="IH222" s="29"/>
      <c r="II222" s="29"/>
      <c r="IJ222" s="29"/>
      <c r="IK222" s="29"/>
      <c r="IL222" s="29"/>
      <c r="IM222" s="29"/>
      <c r="IN222" s="29"/>
      <c r="IO222" s="29"/>
      <c r="IP222" s="29"/>
      <c r="IQ222" s="29"/>
      <c r="IR222" s="29"/>
      <c r="IS222" s="29"/>
      <c r="IT222" s="29"/>
    </row>
    <row r="223" spans="1:254" s="30" customFormat="1" ht="16.5" x14ac:dyDescent="0.3">
      <c r="A223" s="4">
        <v>39871</v>
      </c>
      <c r="B223" s="1">
        <v>8.51</v>
      </c>
      <c r="C223" s="8">
        <f t="shared" si="197"/>
        <v>10.560414806110458</v>
      </c>
      <c r="D223" s="1">
        <v>89.869129999999998</v>
      </c>
      <c r="E223" s="2">
        <f t="shared" si="195"/>
        <v>13.750822542206167</v>
      </c>
      <c r="F223" s="8">
        <f t="shared" si="220"/>
        <v>-2.6883148965595183E-5</v>
      </c>
      <c r="G223" s="26">
        <f t="shared" si="221"/>
        <v>-2.2168178077208722E-5</v>
      </c>
      <c r="H223" s="1">
        <v>1783.77</v>
      </c>
      <c r="I223" s="1"/>
      <c r="J223" s="1">
        <v>16.150000000000002</v>
      </c>
      <c r="K223" s="8">
        <f t="shared" si="198"/>
        <v>8.8905510835913297</v>
      </c>
      <c r="L223" s="1">
        <v>143.58240000000001</v>
      </c>
      <c r="M223" s="2">
        <f t="shared" si="222"/>
        <v>19.399077287441891</v>
      </c>
      <c r="N223" s="8">
        <f t="shared" si="223"/>
        <v>7.4346405235736768E-5</v>
      </c>
      <c r="O223" s="26">
        <f t="shared" si="224"/>
        <v>7.222222223646213E-5</v>
      </c>
      <c r="P223" s="1">
        <v>19952.170000000002</v>
      </c>
      <c r="Q223" s="1"/>
      <c r="R223" s="1">
        <v>3742</v>
      </c>
      <c r="S223" s="1">
        <v>20.425000000000001</v>
      </c>
      <c r="T223" s="1">
        <v>94.553690000000003</v>
      </c>
      <c r="U223" s="2">
        <f t="shared" si="196"/>
        <v>4.6293116279069766</v>
      </c>
      <c r="V223" s="2">
        <f t="shared" si="225"/>
        <v>0.21320003986006977</v>
      </c>
      <c r="W223" s="2">
        <f t="shared" si="199"/>
        <v>4.5034803370791465E-2</v>
      </c>
      <c r="X223" s="1"/>
      <c r="Y223" s="31">
        <v>48.14</v>
      </c>
      <c r="Z223" s="1">
        <v>74.919880000000006</v>
      </c>
      <c r="AA223" s="2">
        <f t="shared" si="200"/>
        <v>1.556291649356045</v>
      </c>
      <c r="AB223" s="2">
        <f t="shared" si="226"/>
        <v>0.24256705274430262</v>
      </c>
      <c r="AC223" s="2">
        <f t="shared" si="227"/>
        <v>0.15270965160262895</v>
      </c>
      <c r="AD223" s="1">
        <v>7444.43</v>
      </c>
      <c r="AE223" s="1"/>
      <c r="AF223" s="32">
        <v>1188.8399999999999</v>
      </c>
      <c r="AG223" s="32">
        <v>735.09</v>
      </c>
      <c r="AH223" s="32">
        <v>6400.5640000000003</v>
      </c>
      <c r="AI223" s="32"/>
      <c r="AJ223" s="32">
        <v>3675.7000000000003</v>
      </c>
      <c r="AK223" s="32">
        <v>29.03</v>
      </c>
      <c r="AL223" s="32">
        <v>69.888379999999998</v>
      </c>
      <c r="AM223" s="7">
        <f t="shared" si="201"/>
        <v>2.4074536686186701</v>
      </c>
      <c r="AN223" s="7">
        <f t="shared" si="228"/>
        <v>-9.9453452819920515E-5</v>
      </c>
      <c r="AO223" s="7">
        <f t="shared" si="229"/>
        <v>-3.7605755398573137E-5</v>
      </c>
      <c r="AP223" s="7"/>
      <c r="AQ223" s="32">
        <v>13928.78</v>
      </c>
      <c r="AR223" s="32">
        <v>67.900000000000006</v>
      </c>
      <c r="AS223" s="32">
        <v>335.53660000000002</v>
      </c>
      <c r="AT223" s="32">
        <f t="shared" si="202"/>
        <v>4.9416288659793812</v>
      </c>
      <c r="AU223" s="32">
        <f t="shared" si="230"/>
        <v>-52.537593475109887</v>
      </c>
      <c r="AV223" s="32">
        <f t="shared" si="231"/>
        <v>-9.8467645397489036</v>
      </c>
      <c r="AW223" s="32"/>
      <c r="AX223" s="32">
        <v>2722.88</v>
      </c>
      <c r="AY223" s="32">
        <v>12.758600000000001</v>
      </c>
      <c r="AZ223" s="32">
        <v>79.535309999999996</v>
      </c>
      <c r="BA223" s="8">
        <f t="shared" si="203"/>
        <v>6.2338587305817246</v>
      </c>
      <c r="BB223" s="8">
        <f t="shared" si="232"/>
        <v>-1.645348445705324E-3</v>
      </c>
      <c r="BC223" s="8">
        <f t="shared" si="233"/>
        <v>-2.627312689891248E-4</v>
      </c>
      <c r="BD223" s="8"/>
      <c r="BE223" s="32">
        <v>94288.44</v>
      </c>
      <c r="BF223" s="32">
        <v>49.24</v>
      </c>
      <c r="BG223" s="32">
        <v>193.14630000000002</v>
      </c>
      <c r="BH223" s="8">
        <f t="shared" si="204"/>
        <v>3.9225487408610888</v>
      </c>
      <c r="BI223" s="8">
        <f t="shared" si="234"/>
        <v>-1.335843759894182E-5</v>
      </c>
      <c r="BJ223" s="8">
        <f t="shared" si="235"/>
        <v>-3.4804753443751224E-6</v>
      </c>
      <c r="BK223" s="8"/>
      <c r="BL223" s="32">
        <v>6490.18</v>
      </c>
      <c r="BM223" s="32">
        <v>60.71</v>
      </c>
      <c r="BN223" s="32">
        <v>121.69669999999999</v>
      </c>
      <c r="BO223" s="8">
        <f t="shared" si="205"/>
        <v>2.0045577334870694</v>
      </c>
      <c r="BP223" s="8">
        <f t="shared" si="236"/>
        <v>-3.6079247006856248</v>
      </c>
      <c r="BQ223" s="8">
        <f t="shared" si="237"/>
        <v>-1.6532443845717424</v>
      </c>
      <c r="BR223" s="8"/>
      <c r="BS223" s="32">
        <v>34795.49</v>
      </c>
      <c r="BT223" s="32">
        <v>12.74</v>
      </c>
      <c r="BU223" s="32">
        <v>70.859809999999996</v>
      </c>
      <c r="BV223" s="8">
        <f t="shared" si="206"/>
        <v>5.5619945054945052</v>
      </c>
      <c r="BW223" s="8">
        <f t="shared" si="238"/>
        <v>-1.1540938927160875E-4</v>
      </c>
      <c r="BX223" s="8">
        <f t="shared" si="239"/>
        <v>-2.0620155048667321E-5</v>
      </c>
      <c r="BY223" s="8"/>
      <c r="BZ223" s="32">
        <v>3766.46</v>
      </c>
      <c r="CA223" s="32">
        <v>48.17</v>
      </c>
      <c r="CB223" s="32">
        <v>141.17780000000002</v>
      </c>
      <c r="CC223" s="8">
        <f t="shared" si="207"/>
        <v>2.9308241644176878</v>
      </c>
      <c r="CD223" s="8">
        <f t="shared" si="240"/>
        <v>4.6822242948493395E-5</v>
      </c>
      <c r="CE223" s="8">
        <f t="shared" si="241"/>
        <v>1.4990825711436173E-5</v>
      </c>
      <c r="CF223" s="8"/>
      <c r="CG223" s="32">
        <v>1458.28</v>
      </c>
      <c r="CH223" s="32">
        <v>23.77</v>
      </c>
      <c r="CI223" s="8">
        <f t="shared" si="208"/>
        <v>5.8933024821203208</v>
      </c>
      <c r="CJ223" s="32">
        <v>140.08380000000002</v>
      </c>
      <c r="CK223" s="8">
        <f t="shared" si="209"/>
        <v>-7.3775191578700876E-3</v>
      </c>
      <c r="CL223" s="26">
        <f t="shared" si="210"/>
        <v>-7.2479285134301463E-3</v>
      </c>
      <c r="CM223" s="26"/>
      <c r="CN223" s="32">
        <v>3814.7000000000003</v>
      </c>
      <c r="CO223" s="32">
        <v>50</v>
      </c>
      <c r="CP223" s="32">
        <v>138.2901</v>
      </c>
      <c r="CQ223" s="8">
        <f t="shared" si="211"/>
        <v>2.7658019999999999</v>
      </c>
      <c r="CR223" s="8">
        <f t="shared" si="242"/>
        <v>-1.3070992844974283</v>
      </c>
      <c r="CS223" s="8">
        <f t="shared" si="243"/>
        <v>-0.43810246143179299</v>
      </c>
      <c r="CT223" s="8"/>
      <c r="CU223" s="32">
        <v>24557.09</v>
      </c>
      <c r="CV223" s="32">
        <v>15.540000000000001</v>
      </c>
      <c r="CW223" s="32">
        <v>78.417500000000004</v>
      </c>
      <c r="CX223" s="8">
        <f t="shared" si="212"/>
        <v>5.0461711711711708</v>
      </c>
      <c r="CY223" s="8">
        <f t="shared" si="244"/>
        <v>2.951013513373593E-4</v>
      </c>
      <c r="CZ223" s="8">
        <f t="shared" si="245"/>
        <v>5.6149732619026338E-5</v>
      </c>
      <c r="DA223" s="8"/>
      <c r="DB223" s="32">
        <v>3723.5</v>
      </c>
      <c r="DC223" s="32">
        <v>12.31</v>
      </c>
      <c r="DD223" s="32">
        <v>83.034189999999995</v>
      </c>
      <c r="DE223" s="8">
        <f t="shared" si="213"/>
        <v>6.7452632006498776</v>
      </c>
      <c r="DF223" s="8">
        <f t="shared" si="246"/>
        <v>0.21143034272079886</v>
      </c>
      <c r="DG223" s="8">
        <f t="shared" si="247"/>
        <v>2.8704307270219331E-2</v>
      </c>
      <c r="DH223" s="8"/>
      <c r="DI223" s="32">
        <v>375.17</v>
      </c>
      <c r="DJ223" s="32">
        <v>3.95</v>
      </c>
      <c r="DK223" s="32">
        <v>25.28548</v>
      </c>
      <c r="DL223" s="8">
        <f t="shared" si="214"/>
        <v>6.4013873417721516</v>
      </c>
      <c r="DM223" s="8">
        <f t="shared" si="248"/>
        <v>0.29768782664031013</v>
      </c>
      <c r="DN223" s="8">
        <f t="shared" si="249"/>
        <v>3.4918905775079168E-2</v>
      </c>
      <c r="DO223" s="8"/>
      <c r="DP223" s="32">
        <v>18858.2</v>
      </c>
      <c r="DQ223" s="32">
        <v>14.57</v>
      </c>
      <c r="DR223" s="32">
        <v>85.045249999999996</v>
      </c>
      <c r="DS223" s="8">
        <f t="shared" si="215"/>
        <v>5.8370109814687714</v>
      </c>
      <c r="DT223" s="8">
        <f t="shared" si="250"/>
        <v>-1.5606978165877077</v>
      </c>
      <c r="DU223" s="8">
        <f t="shared" si="251"/>
        <v>-0.26334579826319837</v>
      </c>
      <c r="DV223" s="8"/>
      <c r="DW223" s="32">
        <v>2651.93</v>
      </c>
      <c r="DX223" s="32">
        <v>24.200000000000003</v>
      </c>
      <c r="DY223" s="32">
        <v>51.006590000000003</v>
      </c>
      <c r="DZ223" s="8">
        <f t="shared" si="216"/>
        <v>2.1077103305785121</v>
      </c>
      <c r="EA223" s="8">
        <f t="shared" si="252"/>
        <v>3.882211156673592E-5</v>
      </c>
      <c r="EB223" s="8">
        <f t="shared" si="253"/>
        <v>1.6900175129563877E-5</v>
      </c>
      <c r="EC223" s="8"/>
      <c r="ED223" s="32">
        <v>69.960000000000008</v>
      </c>
      <c r="EE223" s="32">
        <v>33.47</v>
      </c>
      <c r="EF223" s="32">
        <v>67.072130000000001</v>
      </c>
      <c r="EG223" s="8">
        <f t="shared" si="217"/>
        <v>2.0039477143710789</v>
      </c>
      <c r="EH223" s="8">
        <f t="shared" si="254"/>
        <v>-6.1733279533073202E-5</v>
      </c>
      <c r="EI223" s="8">
        <f t="shared" si="255"/>
        <v>-2.9200538357088135E-5</v>
      </c>
      <c r="EJ223" s="8"/>
      <c r="EK223" s="32">
        <v>1123.46</v>
      </c>
      <c r="EL223" s="32">
        <v>26.658100000000001</v>
      </c>
      <c r="EM223" s="32">
        <v>81.041380000000004</v>
      </c>
      <c r="EN223" s="8">
        <f t="shared" si="218"/>
        <v>3.0400283591103641</v>
      </c>
      <c r="EO223" s="8">
        <f t="shared" si="256"/>
        <v>3.2544112212740611E-4</v>
      </c>
      <c r="EP223" s="8">
        <f t="shared" si="257"/>
        <v>1.0459570335985546E-4</v>
      </c>
      <c r="EQ223" s="8"/>
      <c r="ER223" s="33">
        <v>4210.32</v>
      </c>
      <c r="ES223" s="33">
        <v>52.25</v>
      </c>
      <c r="ET223" s="33">
        <v>58.186669999999999</v>
      </c>
      <c r="EU223" s="1">
        <f t="shared" si="219"/>
        <v>1.1136204784688994</v>
      </c>
      <c r="EV223" s="1">
        <f t="shared" si="258"/>
        <v>-5.6683053200234895E-2</v>
      </c>
      <c r="EW223" s="1">
        <f t="shared" si="259"/>
        <v>-4.8215384350222656E-2</v>
      </c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  <c r="FN223" s="29"/>
      <c r="FO223" s="29"/>
      <c r="FP223" s="29"/>
      <c r="FQ223" s="29"/>
      <c r="FR223" s="29"/>
      <c r="FS223" s="29"/>
      <c r="FT223" s="29"/>
      <c r="FU223" s="29"/>
      <c r="FV223" s="29"/>
      <c r="FW223" s="29"/>
      <c r="FX223" s="29"/>
      <c r="FY223" s="29"/>
      <c r="FZ223" s="29"/>
      <c r="GA223" s="29"/>
      <c r="GB223" s="29"/>
      <c r="GC223" s="29"/>
      <c r="GD223" s="29"/>
      <c r="GE223" s="29"/>
      <c r="GF223" s="29"/>
      <c r="GG223" s="29"/>
      <c r="GH223" s="29"/>
      <c r="GI223" s="29"/>
      <c r="GJ223" s="29"/>
      <c r="GK223" s="29"/>
      <c r="GL223" s="29"/>
      <c r="GM223" s="29"/>
      <c r="GN223" s="29"/>
      <c r="GO223" s="29"/>
      <c r="GP223" s="29"/>
      <c r="GQ223" s="29"/>
      <c r="GR223" s="29"/>
      <c r="GS223" s="29"/>
      <c r="GT223" s="29"/>
      <c r="GU223" s="29"/>
      <c r="GV223" s="29"/>
      <c r="GW223" s="29"/>
      <c r="GX223" s="29"/>
      <c r="GY223" s="29"/>
      <c r="GZ223" s="29"/>
      <c r="HA223" s="29"/>
      <c r="HB223" s="29"/>
      <c r="HC223" s="29"/>
      <c r="HD223" s="29"/>
      <c r="HE223" s="29"/>
      <c r="HF223" s="29"/>
      <c r="HG223" s="29"/>
      <c r="HH223" s="29"/>
      <c r="HI223" s="29"/>
      <c r="HJ223" s="29"/>
      <c r="HK223" s="29"/>
      <c r="HL223" s="29"/>
      <c r="HM223" s="29"/>
      <c r="HN223" s="29"/>
      <c r="HO223" s="29"/>
      <c r="HP223" s="29"/>
      <c r="HQ223" s="29"/>
      <c r="HR223" s="29"/>
      <c r="HS223" s="29"/>
      <c r="HT223" s="29"/>
      <c r="HU223" s="29"/>
      <c r="HV223" s="29"/>
      <c r="HW223" s="29"/>
      <c r="HX223" s="29"/>
      <c r="HY223" s="29"/>
      <c r="HZ223" s="29"/>
      <c r="IA223" s="29"/>
      <c r="IB223" s="29"/>
      <c r="IC223" s="29"/>
      <c r="ID223" s="29"/>
      <c r="IE223" s="29"/>
      <c r="IF223" s="29"/>
      <c r="IG223" s="29"/>
      <c r="IH223" s="29"/>
      <c r="II223" s="29"/>
      <c r="IJ223" s="29"/>
      <c r="IK223" s="29"/>
      <c r="IL223" s="29"/>
      <c r="IM223" s="29"/>
      <c r="IN223" s="29"/>
      <c r="IO223" s="29"/>
      <c r="IP223" s="29"/>
      <c r="IQ223" s="29"/>
      <c r="IR223" s="29"/>
      <c r="IS223" s="29"/>
      <c r="IT223" s="29"/>
    </row>
    <row r="224" spans="1:254" s="30" customFormat="1" ht="16.5" x14ac:dyDescent="0.3">
      <c r="A224" s="4">
        <v>39903</v>
      </c>
      <c r="B224" s="1">
        <v>10.110000000000001</v>
      </c>
      <c r="C224" s="8">
        <f t="shared" si="197"/>
        <v>10.589564787339267</v>
      </c>
      <c r="D224" s="1">
        <v>107.0605</v>
      </c>
      <c r="E224" s="2">
        <f t="shared" si="195"/>
        <v>16.336140916200392</v>
      </c>
      <c r="F224" s="8">
        <f t="shared" si="220"/>
        <v>-0.27138632524020939</v>
      </c>
      <c r="G224" s="26">
        <f t="shared" si="221"/>
        <v>-0.29470631022325477</v>
      </c>
      <c r="H224" s="1">
        <v>2119.14</v>
      </c>
      <c r="I224" s="1"/>
      <c r="J224" s="1">
        <v>18.37</v>
      </c>
      <c r="K224" s="8">
        <f t="shared" si="198"/>
        <v>8.8905552531301026</v>
      </c>
      <c r="L224" s="1">
        <v>163.31950000000001</v>
      </c>
      <c r="M224" s="2">
        <f t="shared" si="222"/>
        <v>22.065698478139566</v>
      </c>
      <c r="N224" s="8">
        <f t="shared" si="223"/>
        <v>-7.1966239220486731E-5</v>
      </c>
      <c r="O224" s="26">
        <f t="shared" si="224"/>
        <v>-7.6594427248721786E-5</v>
      </c>
      <c r="P224" s="1">
        <v>22694.82</v>
      </c>
      <c r="Q224" s="1"/>
      <c r="R224" s="1">
        <v>4067.6800000000003</v>
      </c>
      <c r="S224" s="1">
        <v>21.975000000000001</v>
      </c>
      <c r="T224" s="1">
        <v>101.72919999999999</v>
      </c>
      <c r="U224" s="2">
        <f t="shared" si="196"/>
        <v>4.6293151308304887</v>
      </c>
      <c r="V224" s="2">
        <f t="shared" si="225"/>
        <v>3.4378197520630756E-4</v>
      </c>
      <c r="W224" s="2">
        <f t="shared" si="199"/>
        <v>7.6976744176171508E-5</v>
      </c>
      <c r="X224" s="1"/>
      <c r="Y224" s="31">
        <v>51.480000000000004</v>
      </c>
      <c r="Z224" s="1">
        <v>80.11788</v>
      </c>
      <c r="AA224" s="2">
        <f t="shared" si="200"/>
        <v>1.5562913752913752</v>
      </c>
      <c r="AB224" s="2">
        <f t="shared" si="226"/>
        <v>-2.1245186254137314E-5</v>
      </c>
      <c r="AC224" s="2">
        <f t="shared" si="227"/>
        <v>-1.4108849201832641E-5</v>
      </c>
      <c r="AD224" s="1">
        <v>8032.01</v>
      </c>
      <c r="AE224" s="1"/>
      <c r="AF224" s="32">
        <v>1292.98</v>
      </c>
      <c r="AG224" s="32">
        <v>797.87</v>
      </c>
      <c r="AH224" s="32">
        <v>6927.5860000000002</v>
      </c>
      <c r="AI224" s="32"/>
      <c r="AJ224" s="32">
        <v>4072.07</v>
      </c>
      <c r="AK224" s="32">
        <v>32.06</v>
      </c>
      <c r="AL224" s="32">
        <v>76.835380000000001</v>
      </c>
      <c r="AM224" s="7">
        <f t="shared" si="201"/>
        <v>2.3966119775421082</v>
      </c>
      <c r="AN224" s="7">
        <f t="shared" si="228"/>
        <v>-0.79536683975580158</v>
      </c>
      <c r="AO224" s="7">
        <f t="shared" si="229"/>
        <v>-0.34758461591457745</v>
      </c>
      <c r="AP224" s="7"/>
      <c r="AQ224" s="32">
        <v>13969.81</v>
      </c>
      <c r="AR224" s="32">
        <v>68.100000000000009</v>
      </c>
      <c r="AS224" s="32">
        <v>332.30810000000002</v>
      </c>
      <c r="AT224" s="32">
        <f t="shared" si="202"/>
        <v>4.8797077826725399</v>
      </c>
      <c r="AU224" s="32">
        <f t="shared" si="230"/>
        <v>-20.676833652366227</v>
      </c>
      <c r="AV224" s="32">
        <f t="shared" si="231"/>
        <v>-4.21682577319587</v>
      </c>
      <c r="AW224" s="32"/>
      <c r="AX224" s="32">
        <v>3204.9</v>
      </c>
      <c r="AY224" s="32">
        <v>15.017100000000001</v>
      </c>
      <c r="AZ224" s="32">
        <v>93.614999999999995</v>
      </c>
      <c r="BA224" s="8">
        <f t="shared" si="203"/>
        <v>6.2338933615678123</v>
      </c>
      <c r="BB224" s="8">
        <f t="shared" si="232"/>
        <v>2.9981829883447297E-3</v>
      </c>
      <c r="BC224" s="8">
        <f t="shared" si="233"/>
        <v>5.200569811840694E-4</v>
      </c>
      <c r="BD224" s="8"/>
      <c r="BE224" s="32">
        <v>100337.8</v>
      </c>
      <c r="BF224" s="32">
        <v>52.1</v>
      </c>
      <c r="BG224" s="32">
        <v>203.9776</v>
      </c>
      <c r="BH224" s="8">
        <f t="shared" si="204"/>
        <v>3.9151170825335893</v>
      </c>
      <c r="BI224" s="8">
        <f t="shared" si="234"/>
        <v>-1.4756445692420574</v>
      </c>
      <c r="BJ224" s="8">
        <f t="shared" si="235"/>
        <v>-0.38718939886273951</v>
      </c>
      <c r="BK224" s="8"/>
      <c r="BL224" s="32">
        <v>7188.27</v>
      </c>
      <c r="BM224" s="32">
        <v>67.240000000000009</v>
      </c>
      <c r="BN224" s="32">
        <v>134.79410000000001</v>
      </c>
      <c r="BO224" s="8">
        <f t="shared" si="205"/>
        <v>2.0046713265913145</v>
      </c>
      <c r="BP224" s="8">
        <f t="shared" si="236"/>
        <v>1.4567793091151979E-2</v>
      </c>
      <c r="BQ224" s="8">
        <f t="shared" si="237"/>
        <v>7.6380003294520549E-3</v>
      </c>
      <c r="BR224" s="8"/>
      <c r="BS224" s="32">
        <v>41049.94</v>
      </c>
      <c r="BT224" s="32">
        <v>15.030000000000001</v>
      </c>
      <c r="BU224" s="32">
        <v>83.596809999999991</v>
      </c>
      <c r="BV224" s="8">
        <f t="shared" si="206"/>
        <v>5.5619966733200252</v>
      </c>
      <c r="BW224" s="8">
        <f t="shared" si="238"/>
        <v>1.6741750128316361E-4</v>
      </c>
      <c r="BX224" s="8">
        <f t="shared" si="239"/>
        <v>3.258241756931568E-5</v>
      </c>
      <c r="BY224" s="8"/>
      <c r="BZ224" s="32">
        <v>3682.02</v>
      </c>
      <c r="CA224" s="32">
        <v>47.09</v>
      </c>
      <c r="CB224" s="32">
        <v>137.25320000000002</v>
      </c>
      <c r="CC224" s="8">
        <f t="shared" si="207"/>
        <v>2.9146995115735828</v>
      </c>
      <c r="CD224" s="8">
        <f t="shared" si="240"/>
        <v>-2.2448016080185034</v>
      </c>
      <c r="CE224" s="8">
        <f t="shared" si="241"/>
        <v>-0.75930990242890362</v>
      </c>
      <c r="CF224" s="8"/>
      <c r="CG224" s="32">
        <v>1546.01</v>
      </c>
      <c r="CH224" s="32">
        <v>25.200000000000003</v>
      </c>
      <c r="CI224" s="8">
        <f t="shared" si="208"/>
        <v>5.8933055555555551</v>
      </c>
      <c r="CJ224" s="32">
        <v>148.51130000000001</v>
      </c>
      <c r="CK224" s="8">
        <f t="shared" si="209"/>
        <v>-7.5253061712157173E-5</v>
      </c>
      <c r="CL224" s="26">
        <f t="shared" si="210"/>
        <v>-7.7450567900427814E-5</v>
      </c>
      <c r="CM224" s="26"/>
      <c r="CN224" s="32">
        <v>4013.06</v>
      </c>
      <c r="CO224" s="32">
        <v>52.6</v>
      </c>
      <c r="CP224" s="32">
        <v>145.4812</v>
      </c>
      <c r="CQ224" s="8">
        <f t="shared" si="211"/>
        <v>2.7658022813688214</v>
      </c>
      <c r="CR224" s="8">
        <f t="shared" si="242"/>
        <v>3.9922198138939272E-5</v>
      </c>
      <c r="CS224" s="8">
        <f t="shared" si="243"/>
        <v>1.479999999975945E-5</v>
      </c>
      <c r="CT224" s="8"/>
      <c r="CU224" s="32">
        <v>28555.119999999999</v>
      </c>
      <c r="CV224" s="32">
        <v>18.07</v>
      </c>
      <c r="CW224" s="32">
        <v>90.050190000000001</v>
      </c>
      <c r="CX224" s="8">
        <f t="shared" si="212"/>
        <v>4.9834084117321531</v>
      </c>
      <c r="CY224" s="8">
        <f t="shared" si="244"/>
        <v>-5.2867485503585003</v>
      </c>
      <c r="CZ224" s="8">
        <f t="shared" si="245"/>
        <v>-1.1341230630630559</v>
      </c>
      <c r="DA224" s="8"/>
      <c r="DB224" s="32">
        <v>4119.75</v>
      </c>
      <c r="DC224" s="32">
        <v>13.620000000000001</v>
      </c>
      <c r="DD224" s="32">
        <v>91.870500000000007</v>
      </c>
      <c r="DE224" s="8">
        <f t="shared" si="213"/>
        <v>6.7452643171806166</v>
      </c>
      <c r="DF224" s="8">
        <f t="shared" si="246"/>
        <v>9.7643231388033761E-5</v>
      </c>
      <c r="DG224" s="8">
        <f t="shared" si="247"/>
        <v>1.5207148667428783E-5</v>
      </c>
      <c r="DH224" s="8"/>
      <c r="DI224" s="32">
        <v>649.57000000000005</v>
      </c>
      <c r="DJ224" s="32">
        <v>6.82</v>
      </c>
      <c r="DK224" s="32">
        <v>43.657419999999995</v>
      </c>
      <c r="DL224" s="8">
        <f t="shared" si="214"/>
        <v>6.4013812316715528</v>
      </c>
      <c r="DM224" s="8">
        <f t="shared" si="248"/>
        <v>-2.1062402728687222E-4</v>
      </c>
      <c r="DN224" s="8">
        <f t="shared" si="249"/>
        <v>-4.1670886083977621E-5</v>
      </c>
      <c r="DO224" s="8"/>
      <c r="DP224" s="32">
        <v>21705.68</v>
      </c>
      <c r="DQ224" s="32">
        <v>16.77</v>
      </c>
      <c r="DR224" s="32">
        <v>97.886630000000011</v>
      </c>
      <c r="DS224" s="8">
        <f t="shared" si="215"/>
        <v>5.8370083482409072</v>
      </c>
      <c r="DT224" s="8">
        <f t="shared" si="250"/>
        <v>-2.4085066183339308E-4</v>
      </c>
      <c r="DU224" s="8">
        <f t="shared" si="251"/>
        <v>-4.4159231279650157E-5</v>
      </c>
      <c r="DV224" s="8"/>
      <c r="DW224" s="32">
        <v>2979.4500000000003</v>
      </c>
      <c r="DX224" s="32">
        <v>26.75</v>
      </c>
      <c r="DY224" s="32">
        <v>56.406880000000008</v>
      </c>
      <c r="DZ224" s="8">
        <f t="shared" si="216"/>
        <v>2.1086684112149534</v>
      </c>
      <c r="EA224" s="8">
        <f t="shared" si="252"/>
        <v>5.1455382849985132E-2</v>
      </c>
      <c r="EB224" s="8">
        <f t="shared" si="253"/>
        <v>2.5628657024801882E-2</v>
      </c>
      <c r="EC224" s="8"/>
      <c r="ED224" s="32">
        <v>75.42</v>
      </c>
      <c r="EE224" s="32">
        <v>35.58</v>
      </c>
      <c r="EF224" s="32">
        <v>71.3005</v>
      </c>
      <c r="EG224" s="8">
        <f t="shared" si="217"/>
        <v>2.0039488476672287</v>
      </c>
      <c r="EH224" s="8">
        <f t="shared" si="254"/>
        <v>7.8408584409276382E-5</v>
      </c>
      <c r="EI224" s="8">
        <f t="shared" si="255"/>
        <v>4.0322677030246723E-5</v>
      </c>
      <c r="EJ224" s="8"/>
      <c r="EK224" s="32">
        <v>1189.22</v>
      </c>
      <c r="EL224" s="32">
        <v>28.218600000000002</v>
      </c>
      <c r="EM224" s="32">
        <v>85.78519</v>
      </c>
      <c r="EN224" s="8">
        <f t="shared" si="218"/>
        <v>3.0400228927019763</v>
      </c>
      <c r="EO224" s="8">
        <f t="shared" si="256"/>
        <v>-4.5597108077145029E-4</v>
      </c>
      <c r="EP224" s="8">
        <f t="shared" si="257"/>
        <v>-1.5425439173810673E-4</v>
      </c>
      <c r="EQ224" s="8"/>
      <c r="ER224" s="33">
        <v>4397.2700000000004</v>
      </c>
      <c r="ES224" s="33">
        <v>54.57</v>
      </c>
      <c r="ET224" s="33">
        <v>60.203870000000002</v>
      </c>
      <c r="EU224" s="1">
        <f t="shared" si="219"/>
        <v>1.1032411581455013</v>
      </c>
      <c r="EV224" s="1">
        <f t="shared" si="258"/>
        <v>-0.61440666896004181</v>
      </c>
      <c r="EW224" s="1">
        <f t="shared" si="259"/>
        <v>-0.56639951004783917</v>
      </c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  <c r="FN224" s="29"/>
      <c r="FO224" s="29"/>
      <c r="FP224" s="29"/>
      <c r="FQ224" s="29"/>
      <c r="FR224" s="29"/>
      <c r="FS224" s="29"/>
      <c r="FT224" s="29"/>
      <c r="FU224" s="29"/>
      <c r="FV224" s="29"/>
      <c r="FW224" s="29"/>
      <c r="FX224" s="29"/>
      <c r="FY224" s="29"/>
      <c r="FZ224" s="29"/>
      <c r="GA224" s="29"/>
      <c r="GB224" s="29"/>
      <c r="GC224" s="29"/>
      <c r="GD224" s="29"/>
      <c r="GE224" s="29"/>
      <c r="GF224" s="29"/>
      <c r="GG224" s="29"/>
      <c r="GH224" s="29"/>
      <c r="GI224" s="29"/>
      <c r="GJ224" s="29"/>
      <c r="GK224" s="29"/>
      <c r="GL224" s="29"/>
      <c r="GM224" s="29"/>
      <c r="GN224" s="29"/>
      <c r="GO224" s="29"/>
      <c r="GP224" s="29"/>
      <c r="GQ224" s="29"/>
      <c r="GR224" s="29"/>
      <c r="GS224" s="29"/>
      <c r="GT224" s="29"/>
      <c r="GU224" s="29"/>
      <c r="GV224" s="29"/>
      <c r="GW224" s="29"/>
      <c r="GX224" s="29"/>
      <c r="GY224" s="29"/>
      <c r="GZ224" s="29"/>
      <c r="HA224" s="29"/>
      <c r="HB224" s="29"/>
      <c r="HC224" s="29"/>
      <c r="HD224" s="29"/>
      <c r="HE224" s="29"/>
      <c r="HF224" s="29"/>
      <c r="HG224" s="29"/>
      <c r="HH224" s="29"/>
      <c r="HI224" s="29"/>
      <c r="HJ224" s="29"/>
      <c r="HK224" s="29"/>
      <c r="HL224" s="29"/>
      <c r="HM224" s="29"/>
      <c r="HN224" s="29"/>
      <c r="HO224" s="29"/>
      <c r="HP224" s="29"/>
      <c r="HQ224" s="29"/>
      <c r="HR224" s="29"/>
      <c r="HS224" s="29"/>
      <c r="HT224" s="29"/>
      <c r="HU224" s="29"/>
      <c r="HV224" s="29"/>
      <c r="HW224" s="29"/>
      <c r="HX224" s="29"/>
      <c r="HY224" s="29"/>
      <c r="HZ224" s="29"/>
      <c r="IA224" s="29"/>
      <c r="IB224" s="29"/>
      <c r="IC224" s="29"/>
      <c r="ID224" s="29"/>
      <c r="IE224" s="29"/>
      <c r="IF224" s="29"/>
      <c r="IG224" s="29"/>
      <c r="IH224" s="29"/>
      <c r="II224" s="29"/>
      <c r="IJ224" s="29"/>
      <c r="IK224" s="29"/>
      <c r="IL224" s="29"/>
      <c r="IM224" s="29"/>
      <c r="IN224" s="29"/>
      <c r="IO224" s="29"/>
      <c r="IP224" s="29"/>
      <c r="IQ224" s="29"/>
      <c r="IR224" s="29"/>
      <c r="IS224" s="29"/>
      <c r="IT224" s="29"/>
    </row>
    <row r="225" spans="1:254" s="30" customFormat="1" ht="16.5" x14ac:dyDescent="0.3">
      <c r="A225" s="4">
        <v>39933</v>
      </c>
      <c r="B225" s="1">
        <v>12.65</v>
      </c>
      <c r="C225" s="8">
        <f t="shared" si="197"/>
        <v>10.589573122529645</v>
      </c>
      <c r="D225" s="1">
        <v>133.9581</v>
      </c>
      <c r="E225" s="2">
        <f t="shared" si="195"/>
        <v>20.440334798522979</v>
      </c>
      <c r="F225" s="8">
        <f t="shared" si="220"/>
        <v>-9.4854466500571283E-5</v>
      </c>
      <c r="G225" s="26">
        <f t="shared" si="221"/>
        <v>-1.0544015826141617E-4</v>
      </c>
      <c r="H225" s="1">
        <v>2651.54</v>
      </c>
      <c r="I225" s="1"/>
      <c r="J225" s="1">
        <v>20.260000000000002</v>
      </c>
      <c r="K225" s="8">
        <f t="shared" si="198"/>
        <v>8.8997186574531106</v>
      </c>
      <c r="L225" s="1">
        <v>180.30830000000003</v>
      </c>
      <c r="M225" s="2">
        <f t="shared" si="222"/>
        <v>24.335940937674454</v>
      </c>
      <c r="N225" s="8">
        <f t="shared" si="223"/>
        <v>-0.17699115449889943</v>
      </c>
      <c r="O225" s="26">
        <f t="shared" si="224"/>
        <v>-0.18565057158412657</v>
      </c>
      <c r="P225" s="1">
        <v>25029.79</v>
      </c>
      <c r="Q225" s="1"/>
      <c r="R225" s="1">
        <v>3984.39</v>
      </c>
      <c r="S225" s="1">
        <v>21.525000000000002</v>
      </c>
      <c r="T225" s="1">
        <v>99.660560000000004</v>
      </c>
      <c r="U225" s="2">
        <f t="shared" si="196"/>
        <v>4.6299911730545871</v>
      </c>
      <c r="V225" s="2">
        <f t="shared" si="225"/>
        <v>6.8073990630515335E-2</v>
      </c>
      <c r="W225" s="2">
        <f t="shared" si="199"/>
        <v>1.4551808873729311E-2</v>
      </c>
      <c r="X225" s="1"/>
      <c r="Y225" s="31">
        <v>49.760000000000005</v>
      </c>
      <c r="Z225" s="1">
        <v>77.465879999999999</v>
      </c>
      <c r="AA225" s="2">
        <f t="shared" si="200"/>
        <v>1.5567901929260448</v>
      </c>
      <c r="AB225" s="2">
        <f t="shared" si="226"/>
        <v>3.9302779212773711E-2</v>
      </c>
      <c r="AC225" s="2">
        <f t="shared" si="227"/>
        <v>2.4821165501159648E-2</v>
      </c>
      <c r="AD225" s="1">
        <v>7763.6500000000005</v>
      </c>
      <c r="AE225" s="1"/>
      <c r="AF225" s="32">
        <v>1416.73</v>
      </c>
      <c r="AG225" s="32">
        <v>872.81000000000006</v>
      </c>
      <c r="AH225" s="32">
        <v>7585.26</v>
      </c>
      <c r="AI225" s="32"/>
      <c r="AJ225" s="32">
        <v>4569.96</v>
      </c>
      <c r="AK225" s="32">
        <v>35.980000000000004</v>
      </c>
      <c r="AL225" s="32">
        <v>86.043499999999995</v>
      </c>
      <c r="AM225" s="7">
        <f t="shared" si="201"/>
        <v>2.3914257921067255</v>
      </c>
      <c r="AN225" s="7">
        <f t="shared" si="228"/>
        <v>-0.42236003759372648</v>
      </c>
      <c r="AO225" s="7">
        <f t="shared" si="229"/>
        <v>-0.1865989519650757</v>
      </c>
      <c r="AP225" s="7"/>
      <c r="AQ225" s="32">
        <v>13676.460000000001</v>
      </c>
      <c r="AR225" s="32">
        <v>66.67</v>
      </c>
      <c r="AS225" s="32">
        <v>325.33010000000002</v>
      </c>
      <c r="AT225" s="32">
        <f t="shared" si="202"/>
        <v>4.8797075146242692</v>
      </c>
      <c r="AU225" s="32">
        <f t="shared" si="230"/>
        <v>-8.8139391125076572E-5</v>
      </c>
      <c r="AV225" s="32">
        <f t="shared" si="231"/>
        <v>-1.7870778243000984E-5</v>
      </c>
      <c r="AW225" s="32"/>
      <c r="AX225" s="32">
        <v>3836.31</v>
      </c>
      <c r="AY225" s="32">
        <v>17.9757</v>
      </c>
      <c r="AZ225" s="32">
        <v>112.25410000000001</v>
      </c>
      <c r="BA225" s="8">
        <f t="shared" si="203"/>
        <v>6.2447693274809888</v>
      </c>
      <c r="BB225" s="8">
        <f t="shared" si="232"/>
        <v>1.1195126570881644</v>
      </c>
      <c r="BC225" s="8">
        <f t="shared" si="233"/>
        <v>0.19550310046549058</v>
      </c>
      <c r="BD225" s="8"/>
      <c r="BE225" s="32">
        <v>97063.81</v>
      </c>
      <c r="BF225" s="32">
        <v>50.400000000000006</v>
      </c>
      <c r="BG225" s="32">
        <v>197.3219</v>
      </c>
      <c r="BH225" s="8">
        <f t="shared" si="204"/>
        <v>3.9151170634920631</v>
      </c>
      <c r="BI225" s="8">
        <f t="shared" si="234"/>
        <v>-3.8206774583321444E-6</v>
      </c>
      <c r="BJ225" s="8">
        <f t="shared" si="235"/>
        <v>-9.5969291358244391E-7</v>
      </c>
      <c r="BK225" s="8"/>
      <c r="BL225" s="32">
        <v>7066.4000000000005</v>
      </c>
      <c r="BM225" s="32">
        <v>66.100000000000009</v>
      </c>
      <c r="BN225" s="32">
        <v>132.50879999999998</v>
      </c>
      <c r="BO225" s="8">
        <f t="shared" si="205"/>
        <v>2.0046717095310131</v>
      </c>
      <c r="BP225" s="8">
        <f t="shared" si="236"/>
        <v>5.1180445982817308E-5</v>
      </c>
      <c r="BQ225" s="8">
        <f t="shared" si="237"/>
        <v>2.5312314064329655E-5</v>
      </c>
      <c r="BR225" s="8"/>
      <c r="BS225" s="32">
        <v>43098.340000000004</v>
      </c>
      <c r="BT225" s="32">
        <v>15.780000000000001</v>
      </c>
      <c r="BU225" s="32">
        <v>88.131249999999994</v>
      </c>
      <c r="BV225" s="8">
        <f t="shared" si="206"/>
        <v>5.5849968314321918</v>
      </c>
      <c r="BW225" s="8">
        <f t="shared" si="238"/>
        <v>1.9748862661478161</v>
      </c>
      <c r="BX225" s="8">
        <f t="shared" si="239"/>
        <v>0.36294249500998532</v>
      </c>
      <c r="BY225" s="8"/>
      <c r="BZ225" s="32">
        <v>3900.06</v>
      </c>
      <c r="CA225" s="32">
        <v>49.440000000000005</v>
      </c>
      <c r="CB225" s="32">
        <v>144.10280000000003</v>
      </c>
      <c r="CC225" s="8">
        <f t="shared" si="207"/>
        <v>2.9147006472491914</v>
      </c>
      <c r="CD225" s="8">
        <f t="shared" si="240"/>
        <v>1.597645732758544E-4</v>
      </c>
      <c r="CE225" s="8">
        <f t="shared" si="241"/>
        <v>5.6147802088624132E-5</v>
      </c>
      <c r="CF225" s="8"/>
      <c r="CG225" s="32">
        <v>1597.02</v>
      </c>
      <c r="CH225" s="32">
        <v>25.62</v>
      </c>
      <c r="CI225" s="8">
        <f t="shared" si="208"/>
        <v>5.8999960967993745</v>
      </c>
      <c r="CJ225" s="32">
        <v>151.15789999999998</v>
      </c>
      <c r="CK225" s="8">
        <f t="shared" si="209"/>
        <v>-0.17000665300545106</v>
      </c>
      <c r="CL225" s="26">
        <f t="shared" si="210"/>
        <v>-0.17141166666665342</v>
      </c>
      <c r="CM225" s="26"/>
      <c r="CN225" s="32">
        <v>3994.75</v>
      </c>
      <c r="CO225" s="32">
        <v>52.36</v>
      </c>
      <c r="CP225" s="32">
        <v>144.28120000000001</v>
      </c>
      <c r="CQ225" s="8">
        <f t="shared" si="211"/>
        <v>2.7555614973262035</v>
      </c>
      <c r="CR225" s="8">
        <f t="shared" si="242"/>
        <v>-1.4836970810353423</v>
      </c>
      <c r="CS225" s="8">
        <f t="shared" si="243"/>
        <v>-0.5362074524714594</v>
      </c>
      <c r="CT225" s="8"/>
      <c r="CU225" s="32">
        <v>30642</v>
      </c>
      <c r="CV225" s="32">
        <v>19.34</v>
      </c>
      <c r="CW225" s="32">
        <v>96.379130000000004</v>
      </c>
      <c r="CX225" s="8">
        <f t="shared" si="212"/>
        <v>4.9834089968976221</v>
      </c>
      <c r="CY225" s="8">
        <f t="shared" si="244"/>
        <v>5.4546000233709281E-5</v>
      </c>
      <c r="CZ225" s="8">
        <f t="shared" si="245"/>
        <v>1.1317100174323969E-5</v>
      </c>
      <c r="DA225" s="8"/>
      <c r="DB225" s="32">
        <v>4041.1</v>
      </c>
      <c r="DC225" s="32">
        <v>13.360000000000001</v>
      </c>
      <c r="DD225" s="32">
        <v>90.116749999999996</v>
      </c>
      <c r="DE225" s="8">
        <f t="shared" si="213"/>
        <v>6.745265718562873</v>
      </c>
      <c r="DF225" s="8">
        <f t="shared" si="246"/>
        <v>1.2751685152603809E-4</v>
      </c>
      <c r="DG225" s="8">
        <f t="shared" si="247"/>
        <v>1.8722466953224881E-5</v>
      </c>
      <c r="DH225" s="8"/>
      <c r="DI225" s="32">
        <v>850.54</v>
      </c>
      <c r="DJ225" s="32">
        <v>8.93</v>
      </c>
      <c r="DK225" s="32">
        <v>57.178440000000002</v>
      </c>
      <c r="DL225" s="8">
        <f t="shared" si="214"/>
        <v>6.4029608062709968</v>
      </c>
      <c r="DM225" s="8">
        <f t="shared" si="248"/>
        <v>7.9638881584546767E-2</v>
      </c>
      <c r="DN225" s="8">
        <f t="shared" si="249"/>
        <v>1.4105601173032056E-2</v>
      </c>
      <c r="DO225" s="8"/>
      <c r="DP225" s="32">
        <v>25006.2</v>
      </c>
      <c r="DQ225" s="32">
        <v>19.32</v>
      </c>
      <c r="DR225" s="32">
        <v>112.7711</v>
      </c>
      <c r="DS225" s="8">
        <f t="shared" si="215"/>
        <v>5.8370134575569361</v>
      </c>
      <c r="DT225" s="8">
        <f t="shared" si="250"/>
        <v>5.3815845825333454E-4</v>
      </c>
      <c r="DU225" s="8">
        <f t="shared" si="251"/>
        <v>9.8711985680566272E-5</v>
      </c>
      <c r="DV225" s="8"/>
      <c r="DW225" s="32">
        <v>2699.88</v>
      </c>
      <c r="DX225" s="32">
        <v>24.240000000000002</v>
      </c>
      <c r="DY225" s="32">
        <v>51.114110000000004</v>
      </c>
      <c r="DZ225" s="8">
        <f t="shared" si="216"/>
        <v>2.1086679042904288</v>
      </c>
      <c r="EA225" s="8">
        <f t="shared" si="252"/>
        <v>-2.725251336901924E-5</v>
      </c>
      <c r="EB225" s="8">
        <f t="shared" si="253"/>
        <v>-1.2287850476688789E-5</v>
      </c>
      <c r="EC225" s="8"/>
      <c r="ED225" s="32">
        <v>76.73</v>
      </c>
      <c r="EE225" s="32">
        <v>36.200000000000003</v>
      </c>
      <c r="EF225" s="32">
        <v>71.009059999999991</v>
      </c>
      <c r="EG225" s="8">
        <f t="shared" si="217"/>
        <v>1.9615762430939223</v>
      </c>
      <c r="EH225" s="8">
        <f t="shared" si="254"/>
        <v>-3.0150133564406092</v>
      </c>
      <c r="EI225" s="8">
        <f t="shared" si="255"/>
        <v>-1.5338882855537004</v>
      </c>
      <c r="EJ225" s="8"/>
      <c r="EK225" s="32">
        <v>1212.06</v>
      </c>
      <c r="EL225" s="32">
        <v>28.349400000000003</v>
      </c>
      <c r="EM225" s="32">
        <v>86.182810000000003</v>
      </c>
      <c r="EN225" s="8">
        <f t="shared" si="218"/>
        <v>3.0400223637890043</v>
      </c>
      <c r="EO225" s="8">
        <f t="shared" si="256"/>
        <v>-4.547805299188213E-5</v>
      </c>
      <c r="EP225" s="8">
        <f t="shared" si="257"/>
        <v>-1.4994365409359833E-5</v>
      </c>
      <c r="EQ225" s="8"/>
      <c r="ER225" s="33">
        <v>4294.13</v>
      </c>
      <c r="ES225" s="33">
        <v>53.29</v>
      </c>
      <c r="ET225" s="33">
        <v>58.791730000000001</v>
      </c>
      <c r="EU225" s="1">
        <f t="shared" si="219"/>
        <v>1.1032413210733722</v>
      </c>
      <c r="EV225" s="1">
        <f t="shared" si="258"/>
        <v>9.6938498815473555E-6</v>
      </c>
      <c r="EW225" s="1">
        <f t="shared" si="259"/>
        <v>8.6824262424123333E-6</v>
      </c>
      <c r="EX225" s="29"/>
      <c r="EY225" s="29"/>
      <c r="EZ225" s="29"/>
      <c r="FA225" s="29"/>
      <c r="FB225" s="29"/>
      <c r="FC225" s="29"/>
      <c r="FD225" s="29"/>
      <c r="FE225" s="29"/>
      <c r="FF225" s="29"/>
      <c r="FG225" s="29"/>
      <c r="FH225" s="29"/>
      <c r="FI225" s="29"/>
      <c r="FJ225" s="29"/>
      <c r="FK225" s="29"/>
      <c r="FL225" s="29"/>
      <c r="FM225" s="29"/>
      <c r="FN225" s="29"/>
      <c r="FO225" s="29"/>
      <c r="FP225" s="29"/>
      <c r="FQ225" s="29"/>
      <c r="FR225" s="29"/>
      <c r="FS225" s="29"/>
      <c r="FT225" s="29"/>
      <c r="FU225" s="29"/>
      <c r="FV225" s="29"/>
      <c r="FW225" s="29"/>
      <c r="FX225" s="29"/>
      <c r="FY225" s="29"/>
      <c r="FZ225" s="29"/>
      <c r="GA225" s="29"/>
      <c r="GB225" s="29"/>
      <c r="GC225" s="29"/>
      <c r="GD225" s="29"/>
      <c r="GE225" s="29"/>
      <c r="GF225" s="29"/>
      <c r="GG225" s="29"/>
      <c r="GH225" s="29"/>
      <c r="GI225" s="29"/>
      <c r="GJ225" s="29"/>
      <c r="GK225" s="29"/>
      <c r="GL225" s="29"/>
      <c r="GM225" s="29"/>
      <c r="GN225" s="29"/>
      <c r="GO225" s="29"/>
      <c r="GP225" s="29"/>
      <c r="GQ225" s="29"/>
      <c r="GR225" s="29"/>
      <c r="GS225" s="29"/>
      <c r="GT225" s="29"/>
      <c r="GU225" s="29"/>
      <c r="GV225" s="29"/>
      <c r="GW225" s="29"/>
      <c r="GX225" s="29"/>
      <c r="GY225" s="29"/>
      <c r="GZ225" s="29"/>
      <c r="HA225" s="29"/>
      <c r="HB225" s="29"/>
      <c r="HC225" s="29"/>
      <c r="HD225" s="29"/>
      <c r="HE225" s="29"/>
      <c r="HF225" s="29"/>
      <c r="HG225" s="29"/>
      <c r="HH225" s="29"/>
      <c r="HI225" s="29"/>
      <c r="HJ225" s="29"/>
      <c r="HK225" s="29"/>
      <c r="HL225" s="29"/>
      <c r="HM225" s="29"/>
      <c r="HN225" s="29"/>
      <c r="HO225" s="29"/>
      <c r="HP225" s="29"/>
      <c r="HQ225" s="29"/>
      <c r="HR225" s="29"/>
      <c r="HS225" s="29"/>
      <c r="HT225" s="29"/>
      <c r="HU225" s="29"/>
      <c r="HV225" s="29"/>
      <c r="HW225" s="29"/>
      <c r="HX225" s="29"/>
      <c r="HY225" s="29"/>
      <c r="HZ225" s="29"/>
      <c r="IA225" s="29"/>
      <c r="IB225" s="29"/>
      <c r="IC225" s="29"/>
      <c r="ID225" s="29"/>
      <c r="IE225" s="29"/>
      <c r="IF225" s="29"/>
      <c r="IG225" s="29"/>
      <c r="IH225" s="29"/>
      <c r="II225" s="29"/>
      <c r="IJ225" s="29"/>
      <c r="IK225" s="29"/>
      <c r="IL225" s="29"/>
      <c r="IM225" s="29"/>
      <c r="IN225" s="29"/>
      <c r="IO225" s="29"/>
      <c r="IP225" s="29"/>
      <c r="IQ225" s="29"/>
      <c r="IR225" s="29"/>
      <c r="IS225" s="29"/>
      <c r="IT225" s="29"/>
    </row>
    <row r="226" spans="1:254" s="30" customFormat="1" ht="16.5" x14ac:dyDescent="0.3">
      <c r="A226" s="4">
        <v>39962</v>
      </c>
      <c r="B226" s="1">
        <v>13.48</v>
      </c>
      <c r="C226" s="8">
        <f t="shared" si="197"/>
        <v>10.589569732937685</v>
      </c>
      <c r="D226" s="1">
        <v>142.7474</v>
      </c>
      <c r="E226" s="2">
        <f t="shared" si="195"/>
        <v>21.781521221600521</v>
      </c>
      <c r="F226" s="8">
        <f t="shared" si="220"/>
        <v>4.4285018957417328E-5</v>
      </c>
      <c r="G226" s="26">
        <f t="shared" si="221"/>
        <v>4.5691699616767778E-5</v>
      </c>
      <c r="H226" s="1">
        <v>2825.52</v>
      </c>
      <c r="I226" s="1"/>
      <c r="J226" s="1">
        <v>20.89</v>
      </c>
      <c r="K226" s="8">
        <f t="shared" si="198"/>
        <v>8.8997175682144558</v>
      </c>
      <c r="L226" s="1">
        <v>185.9151</v>
      </c>
      <c r="M226" s="2">
        <f t="shared" si="222"/>
        <v>25.25329596279073</v>
      </c>
      <c r="N226" s="8">
        <f t="shared" si="223"/>
        <v>2.2411085323081895E-5</v>
      </c>
      <c r="O226" s="26">
        <f t="shared" si="224"/>
        <v>2.2754195494911755E-5</v>
      </c>
      <c r="P226" s="1">
        <v>25973.3</v>
      </c>
      <c r="Q226" s="1"/>
      <c r="R226" s="1">
        <v>4549.88</v>
      </c>
      <c r="S226" s="1">
        <v>24.580000000000002</v>
      </c>
      <c r="T226" s="1">
        <v>113.8052</v>
      </c>
      <c r="U226" s="2">
        <f t="shared" si="196"/>
        <v>4.6299918633034984</v>
      </c>
      <c r="V226" s="2">
        <f t="shared" si="225"/>
        <v>7.3672254226464772E-5</v>
      </c>
      <c r="W226" s="2">
        <f t="shared" si="199"/>
        <v>1.6966318231226296E-5</v>
      </c>
      <c r="X226" s="1"/>
      <c r="Y226" s="31">
        <v>52.050000000000004</v>
      </c>
      <c r="Z226" s="1">
        <v>81.03088000000001</v>
      </c>
      <c r="AA226" s="2">
        <f t="shared" si="200"/>
        <v>1.5567892411143132</v>
      </c>
      <c r="AB226" s="2">
        <f t="shared" si="226"/>
        <v>-7.542953779850698E-5</v>
      </c>
      <c r="AC226" s="2">
        <f t="shared" si="227"/>
        <v>-4.9541800637431521E-5</v>
      </c>
      <c r="AD226" s="1">
        <v>8120.9400000000005</v>
      </c>
      <c r="AE226" s="1"/>
      <c r="AF226" s="32">
        <v>1495.97</v>
      </c>
      <c r="AG226" s="32">
        <v>919.14</v>
      </c>
      <c r="AH226" s="32">
        <v>8035.0020000000004</v>
      </c>
      <c r="AI226" s="32"/>
      <c r="AJ226" s="32">
        <v>4362.93</v>
      </c>
      <c r="AK226" s="32">
        <v>34.35</v>
      </c>
      <c r="AL226" s="32">
        <v>82.145440000000008</v>
      </c>
      <c r="AM226" s="7">
        <f t="shared" si="201"/>
        <v>2.3914247452692869</v>
      </c>
      <c r="AN226" s="7">
        <f t="shared" si="228"/>
        <v>-8.8033239567821841E-5</v>
      </c>
      <c r="AO226" s="7">
        <f t="shared" si="229"/>
        <v>-3.5958866018592772E-5</v>
      </c>
      <c r="AP226" s="7"/>
      <c r="AQ226" s="32">
        <v>14312.49</v>
      </c>
      <c r="AR226" s="32">
        <v>69.350000000000009</v>
      </c>
      <c r="AS226" s="32">
        <v>338.40770000000003</v>
      </c>
      <c r="AT226" s="32">
        <f t="shared" si="202"/>
        <v>4.8797072819033884</v>
      </c>
      <c r="AU226" s="32">
        <f t="shared" si="230"/>
        <v>-7.7232822714279524E-5</v>
      </c>
      <c r="AV226" s="32">
        <f t="shared" si="231"/>
        <v>-1.6139193091291304E-5</v>
      </c>
      <c r="AW226" s="32"/>
      <c r="AX226" s="32">
        <v>4140.57</v>
      </c>
      <c r="AY226" s="32">
        <v>19.401400000000002</v>
      </c>
      <c r="AZ226" s="32">
        <v>121.15740000000001</v>
      </c>
      <c r="BA226" s="8">
        <f t="shared" si="203"/>
        <v>6.2447761501747294</v>
      </c>
      <c r="BB226" s="8">
        <f t="shared" si="232"/>
        <v>7.9624759002145523E-4</v>
      </c>
      <c r="BC226" s="8">
        <f t="shared" si="233"/>
        <v>1.3236981033593054E-4</v>
      </c>
      <c r="BD226" s="8"/>
      <c r="BE226" s="32">
        <v>96314.5</v>
      </c>
      <c r="BF226" s="32">
        <v>49.74</v>
      </c>
      <c r="BG226" s="32">
        <v>194.7379</v>
      </c>
      <c r="BH226" s="8">
        <f t="shared" si="204"/>
        <v>3.9151166063530356</v>
      </c>
      <c r="BI226" s="8">
        <f t="shared" si="234"/>
        <v>-8.9612917851035107E-5</v>
      </c>
      <c r="BJ226" s="8">
        <f t="shared" si="235"/>
        <v>-2.2738095228458377E-5</v>
      </c>
      <c r="BK226" s="8"/>
      <c r="BL226" s="32">
        <v>7197.66</v>
      </c>
      <c r="BM226" s="32">
        <v>66.67</v>
      </c>
      <c r="BN226" s="32">
        <v>133.6514</v>
      </c>
      <c r="BO226" s="8">
        <f t="shared" si="205"/>
        <v>2.0046707664616767</v>
      </c>
      <c r="BP226" s="8">
        <f t="shared" si="236"/>
        <v>-1.255037615951762E-4</v>
      </c>
      <c r="BQ226" s="8">
        <f t="shared" si="237"/>
        <v>-6.2874432643411637E-5</v>
      </c>
      <c r="BR226" s="8"/>
      <c r="BS226" s="32">
        <v>43306.43</v>
      </c>
      <c r="BT226" s="32">
        <v>15.72</v>
      </c>
      <c r="BU226" s="32">
        <v>87.796130000000005</v>
      </c>
      <c r="BV226" s="8">
        <f t="shared" si="206"/>
        <v>5.5849955470737918</v>
      </c>
      <c r="BW226" s="8">
        <f t="shared" si="238"/>
        <v>-1.129769041533289E-4</v>
      </c>
      <c r="BX226" s="8">
        <f t="shared" si="239"/>
        <v>-2.0190114054796648E-5</v>
      </c>
      <c r="BY226" s="8"/>
      <c r="BZ226" s="32">
        <v>4097.2700000000004</v>
      </c>
      <c r="CA226" s="32">
        <v>51.940000000000005</v>
      </c>
      <c r="CB226" s="32">
        <v>151.3895</v>
      </c>
      <c r="CC226" s="8">
        <f t="shared" si="207"/>
        <v>2.9146996534462839</v>
      </c>
      <c r="CD226" s="8">
        <f t="shared" si="240"/>
        <v>-1.468305534453195E-4</v>
      </c>
      <c r="CE226" s="8">
        <f t="shared" si="241"/>
        <v>-5.161812299459001E-5</v>
      </c>
      <c r="CF226" s="8"/>
      <c r="CG226" s="32">
        <v>1545.28</v>
      </c>
      <c r="CH226" s="32">
        <v>24.790000000000003</v>
      </c>
      <c r="CI226" s="8">
        <f t="shared" si="208"/>
        <v>5.8999959661153678</v>
      </c>
      <c r="CJ226" s="32">
        <v>146.26089999999999</v>
      </c>
      <c r="CK226" s="8">
        <f t="shared" si="209"/>
        <v>3.2938903895596284E-6</v>
      </c>
      <c r="CL226" s="26">
        <f t="shared" si="210"/>
        <v>3.239656521714096E-6</v>
      </c>
      <c r="CM226" s="26"/>
      <c r="CN226" s="32">
        <v>4245.87</v>
      </c>
      <c r="CO226" s="32">
        <v>55.160000000000004</v>
      </c>
      <c r="CP226" s="32">
        <v>151.99680000000001</v>
      </c>
      <c r="CQ226" s="8">
        <f t="shared" si="211"/>
        <v>2.7555620014503264</v>
      </c>
      <c r="CR226" s="8">
        <f t="shared" si="242"/>
        <v>7.4680443440937165E-5</v>
      </c>
      <c r="CS226" s="8">
        <f t="shared" si="243"/>
        <v>2.7807486626230116E-5</v>
      </c>
      <c r="CT226" s="8"/>
      <c r="CU226" s="32">
        <v>31038.100000000002</v>
      </c>
      <c r="CV226" s="32">
        <v>19.59</v>
      </c>
      <c r="CW226" s="32">
        <v>97.625</v>
      </c>
      <c r="CX226" s="8">
        <f t="shared" si="212"/>
        <v>4.9834099030117409</v>
      </c>
      <c r="CY226" s="8">
        <f t="shared" si="244"/>
        <v>8.7894940653932997E-5</v>
      </c>
      <c r="CZ226" s="8">
        <f t="shared" si="245"/>
        <v>1.7750775589409074E-5</v>
      </c>
      <c r="DA226" s="8"/>
      <c r="DB226" s="32">
        <v>4647.49</v>
      </c>
      <c r="DC226" s="32">
        <v>15.190000000000001</v>
      </c>
      <c r="DD226" s="32">
        <v>102.5018</v>
      </c>
      <c r="DE226" s="8">
        <f t="shared" si="213"/>
        <v>6.7479789335088869</v>
      </c>
      <c r="DF226" s="8">
        <f t="shared" si="246"/>
        <v>0.26130776436975728</v>
      </c>
      <c r="DG226" s="8">
        <f t="shared" si="247"/>
        <v>4.1213735029938192E-2</v>
      </c>
      <c r="DH226" s="8"/>
      <c r="DI226" s="32">
        <v>1073.4100000000001</v>
      </c>
      <c r="DJ226" s="32">
        <v>11.270000000000001</v>
      </c>
      <c r="DK226" s="32">
        <v>72.161380000000008</v>
      </c>
      <c r="DL226" s="8">
        <f t="shared" si="214"/>
        <v>6.4029618456078081</v>
      </c>
      <c r="DM226" s="8">
        <f t="shared" si="248"/>
        <v>6.7213818045264417E-5</v>
      </c>
      <c r="DN226" s="8">
        <f t="shared" si="249"/>
        <v>1.1713325861251178E-5</v>
      </c>
      <c r="DO226" s="8"/>
      <c r="DP226" s="32">
        <v>23944.87</v>
      </c>
      <c r="DQ226" s="32">
        <v>18.5</v>
      </c>
      <c r="DR226" s="32">
        <v>106.7058</v>
      </c>
      <c r="DS226" s="8">
        <f t="shared" si="215"/>
        <v>5.7678810810810806</v>
      </c>
      <c r="DT226" s="8">
        <f t="shared" si="250"/>
        <v>-7.5864798392768531</v>
      </c>
      <c r="DU226" s="8">
        <f t="shared" si="251"/>
        <v>-1.2789489648033134</v>
      </c>
      <c r="DV226" s="8"/>
      <c r="DW226" s="32">
        <v>3071.9</v>
      </c>
      <c r="DX226" s="32">
        <v>27.580000000000002</v>
      </c>
      <c r="DY226" s="32">
        <v>58.157050000000005</v>
      </c>
      <c r="DZ226" s="8">
        <f t="shared" si="216"/>
        <v>2.1086675126903556</v>
      </c>
      <c r="EA226" s="8">
        <f t="shared" si="252"/>
        <v>-2.1395297130457077E-5</v>
      </c>
      <c r="EB226" s="8">
        <f t="shared" si="253"/>
        <v>-1.0800330030313887E-5</v>
      </c>
      <c r="EC226" s="8"/>
      <c r="ED226" s="32">
        <v>90.38</v>
      </c>
      <c r="EE226" s="32">
        <v>42.64</v>
      </c>
      <c r="EF226" s="32">
        <v>83.641630000000006</v>
      </c>
      <c r="EG226" s="8">
        <f t="shared" si="217"/>
        <v>1.9615766885553472</v>
      </c>
      <c r="EH226" s="8">
        <f t="shared" si="254"/>
        <v>3.4445458361363574E-5</v>
      </c>
      <c r="EI226" s="8">
        <f t="shared" si="255"/>
        <v>1.8994475153633061E-5</v>
      </c>
      <c r="EJ226" s="8"/>
      <c r="EK226" s="32">
        <v>1168.92</v>
      </c>
      <c r="EL226" s="32">
        <v>27.340200000000003</v>
      </c>
      <c r="EM226" s="32">
        <v>83.114999999999995</v>
      </c>
      <c r="EN226" s="8">
        <f t="shared" si="218"/>
        <v>3.0400289683323454</v>
      </c>
      <c r="EO226" s="8">
        <f t="shared" si="256"/>
        <v>5.5906736185046746E-4</v>
      </c>
      <c r="EP226" s="8">
        <f t="shared" si="257"/>
        <v>1.8056953585565694E-4</v>
      </c>
      <c r="EQ226" s="8"/>
      <c r="ER226" s="33">
        <v>4753.43</v>
      </c>
      <c r="ES226" s="33">
        <v>58.99</v>
      </c>
      <c r="ET226" s="33">
        <v>65.080200000000005</v>
      </c>
      <c r="EU226" s="1">
        <f t="shared" si="219"/>
        <v>1.1032412273266656</v>
      </c>
      <c r="EV226" s="1">
        <f t="shared" si="258"/>
        <v>-5.8062927400672418E-6</v>
      </c>
      <c r="EW226" s="1">
        <f t="shared" si="259"/>
        <v>-5.5301182237954549E-6</v>
      </c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29"/>
      <c r="FW226" s="29"/>
      <c r="FX226" s="29"/>
      <c r="FY226" s="29"/>
      <c r="FZ226" s="29"/>
      <c r="GA226" s="29"/>
      <c r="GB226" s="29"/>
      <c r="GC226" s="29"/>
      <c r="GD226" s="29"/>
      <c r="GE226" s="29"/>
      <c r="GF226" s="29"/>
      <c r="GG226" s="29"/>
      <c r="GH226" s="29"/>
      <c r="GI226" s="29"/>
      <c r="GJ226" s="29"/>
      <c r="GK226" s="29"/>
      <c r="GL226" s="29"/>
      <c r="GM226" s="29"/>
      <c r="GN226" s="29"/>
      <c r="GO226" s="29"/>
      <c r="GP226" s="29"/>
      <c r="GQ226" s="29"/>
      <c r="GR226" s="29"/>
      <c r="GS226" s="29"/>
      <c r="GT226" s="29"/>
      <c r="GU226" s="29"/>
      <c r="GV226" s="29"/>
      <c r="GW226" s="29"/>
      <c r="GX226" s="29"/>
      <c r="GY226" s="29"/>
      <c r="GZ226" s="29"/>
      <c r="HA226" s="29"/>
      <c r="HB226" s="29"/>
      <c r="HC226" s="29"/>
      <c r="HD226" s="29"/>
      <c r="HE226" s="29"/>
      <c r="HF226" s="29"/>
      <c r="HG226" s="29"/>
      <c r="HH226" s="29"/>
      <c r="HI226" s="29"/>
      <c r="HJ226" s="29"/>
      <c r="HK226" s="29"/>
      <c r="HL226" s="29"/>
      <c r="HM226" s="29"/>
      <c r="HN226" s="29"/>
      <c r="HO226" s="29"/>
      <c r="HP226" s="29"/>
      <c r="HQ226" s="29"/>
      <c r="HR226" s="29"/>
      <c r="HS226" s="29"/>
      <c r="HT226" s="29"/>
      <c r="HU226" s="29"/>
      <c r="HV226" s="29"/>
      <c r="HW226" s="29"/>
      <c r="HX226" s="29"/>
      <c r="HY226" s="29"/>
      <c r="HZ226" s="29"/>
      <c r="IA226" s="29"/>
      <c r="IB226" s="29"/>
      <c r="IC226" s="29"/>
      <c r="ID226" s="29"/>
      <c r="IE226" s="29"/>
      <c r="IF226" s="29"/>
      <c r="IG226" s="29"/>
      <c r="IH226" s="29"/>
      <c r="II226" s="29"/>
      <c r="IJ226" s="29"/>
      <c r="IK226" s="29"/>
      <c r="IL226" s="29"/>
      <c r="IM226" s="29"/>
      <c r="IN226" s="29"/>
      <c r="IO226" s="29"/>
      <c r="IP226" s="29"/>
      <c r="IQ226" s="29"/>
      <c r="IR226" s="29"/>
      <c r="IS226" s="29"/>
      <c r="IT226" s="29"/>
    </row>
    <row r="227" spans="1:254" s="30" customFormat="1" ht="16.5" x14ac:dyDescent="0.3">
      <c r="A227" s="4">
        <v>39994</v>
      </c>
      <c r="B227" s="1">
        <v>11.72</v>
      </c>
      <c r="C227" s="8">
        <f t="shared" si="197"/>
        <v>10.62683447098976</v>
      </c>
      <c r="D227" s="1">
        <v>124.54649999999999</v>
      </c>
      <c r="E227" s="2">
        <f t="shared" ref="E227:E290" si="260">H227/H226*E226</f>
        <v>19.095833568215159</v>
      </c>
      <c r="F227" s="8">
        <f t="shared" si="220"/>
        <v>-0.46953569945614476</v>
      </c>
      <c r="G227" s="26">
        <f t="shared" si="221"/>
        <v>-0.43674272997031593</v>
      </c>
      <c r="H227" s="1">
        <v>2477.13</v>
      </c>
      <c r="I227" s="1"/>
      <c r="J227" s="1">
        <v>23.77</v>
      </c>
      <c r="K227" s="8">
        <f t="shared" si="198"/>
        <v>8.8997139251156927</v>
      </c>
      <c r="L227" s="1">
        <v>211.5462</v>
      </c>
      <c r="M227" s="2">
        <f t="shared" si="222"/>
        <v>28.734832855813995</v>
      </c>
      <c r="N227" s="8">
        <f t="shared" si="223"/>
        <v>8.1350395380166418E-5</v>
      </c>
      <c r="O227" s="26">
        <f t="shared" si="224"/>
        <v>8.6596457609999788E-5</v>
      </c>
      <c r="P227" s="1">
        <v>29554.100000000002</v>
      </c>
      <c r="Q227" s="1"/>
      <c r="R227" s="1">
        <v>4479.08</v>
      </c>
      <c r="S227" s="1">
        <v>23.995000000000001</v>
      </c>
      <c r="T227" s="1">
        <v>111.0967</v>
      </c>
      <c r="U227" s="2">
        <f t="shared" si="196"/>
        <v>4.629993748697645</v>
      </c>
      <c r="V227" s="2">
        <f t="shared" si="225"/>
        <v>2.1201436290775472E-4</v>
      </c>
      <c r="W227" s="2">
        <f t="shared" si="199"/>
        <v>4.5240032553905962E-5</v>
      </c>
      <c r="X227" s="1"/>
      <c r="Y227" s="31">
        <v>54.96</v>
      </c>
      <c r="Z227" s="1">
        <v>85.561130000000006</v>
      </c>
      <c r="AA227" s="2">
        <f t="shared" si="200"/>
        <v>1.5567891193595342</v>
      </c>
      <c r="AB227" s="2">
        <f t="shared" si="226"/>
        <v>-1.014168667416235E-5</v>
      </c>
      <c r="AC227" s="2">
        <f t="shared" si="227"/>
        <v>-6.691642646217133E-6</v>
      </c>
      <c r="AD227" s="1">
        <v>8646.07</v>
      </c>
      <c r="AE227" s="1"/>
      <c r="AF227" s="32">
        <v>1498.94</v>
      </c>
      <c r="AG227" s="32">
        <v>919.32</v>
      </c>
      <c r="AH227" s="32">
        <v>8044.85</v>
      </c>
      <c r="AI227" s="32"/>
      <c r="AJ227" s="32">
        <v>4919.59</v>
      </c>
      <c r="AK227" s="32">
        <v>38.65</v>
      </c>
      <c r="AL227" s="32">
        <v>92.228940000000009</v>
      </c>
      <c r="AM227" s="7">
        <f t="shared" si="201"/>
        <v>2.3862597671410093</v>
      </c>
      <c r="AN227" s="7">
        <f t="shared" si="228"/>
        <v>-0.4503199294159882</v>
      </c>
      <c r="AO227" s="7">
        <f t="shared" si="229"/>
        <v>-0.19962640465792703</v>
      </c>
      <c r="AP227" s="7"/>
      <c r="AQ227" s="32">
        <v>14428.06</v>
      </c>
      <c r="AR227" s="32">
        <v>69.91</v>
      </c>
      <c r="AS227" s="32">
        <v>335.97250000000003</v>
      </c>
      <c r="AT227" s="32">
        <f t="shared" si="202"/>
        <v>4.8057860105850381</v>
      </c>
      <c r="AU227" s="32">
        <f t="shared" si="230"/>
        <v>-24.925520867961691</v>
      </c>
      <c r="AV227" s="32">
        <f t="shared" si="231"/>
        <v>-5.1678360778658163</v>
      </c>
      <c r="AW227" s="32"/>
      <c r="AX227" s="32">
        <v>4342.41</v>
      </c>
      <c r="AY227" s="32">
        <v>20.347100000000001</v>
      </c>
      <c r="AZ227" s="32">
        <v>127.06319999999999</v>
      </c>
      <c r="BA227" s="8">
        <f t="shared" si="203"/>
        <v>6.2447818116586635</v>
      </c>
      <c r="BB227" s="8">
        <f t="shared" si="232"/>
        <v>7.0264846950697025E-4</v>
      </c>
      <c r="BC227" s="8">
        <f t="shared" si="233"/>
        <v>1.1519477975330261E-4</v>
      </c>
      <c r="BD227" s="8"/>
      <c r="BE227" s="32">
        <v>93797.19</v>
      </c>
      <c r="BF227" s="32">
        <v>48.440000000000005</v>
      </c>
      <c r="BG227" s="32">
        <v>188.75200000000001</v>
      </c>
      <c r="BH227" s="8">
        <f t="shared" si="204"/>
        <v>3.8966143682906687</v>
      </c>
      <c r="BI227" s="8">
        <f t="shared" si="234"/>
        <v>-3.5477107121566478</v>
      </c>
      <c r="BJ227" s="8">
        <f t="shared" si="235"/>
        <v>-0.89624841174105363</v>
      </c>
      <c r="BK227" s="8"/>
      <c r="BL227" s="32">
        <v>7152.32</v>
      </c>
      <c r="BM227" s="32">
        <v>66.25</v>
      </c>
      <c r="BN227" s="32">
        <v>132.86510000000001</v>
      </c>
      <c r="BO227" s="8">
        <f t="shared" si="205"/>
        <v>2.0055109433962266</v>
      </c>
      <c r="BP227" s="8">
        <f t="shared" si="236"/>
        <v>0.11196050798847784</v>
      </c>
      <c r="BQ227" s="8">
        <f t="shared" si="237"/>
        <v>5.5661721913931705E-2</v>
      </c>
      <c r="BR227" s="8"/>
      <c r="BS227" s="32">
        <v>45592.93</v>
      </c>
      <c r="BT227" s="32">
        <v>16.55</v>
      </c>
      <c r="BU227" s="32">
        <v>92.431629999999998</v>
      </c>
      <c r="BV227" s="8">
        <f t="shared" si="206"/>
        <v>5.5849927492447122</v>
      </c>
      <c r="BW227" s="8">
        <f t="shared" si="238"/>
        <v>-2.521232339329238E-4</v>
      </c>
      <c r="BX227" s="8">
        <f t="shared" si="239"/>
        <v>-4.6304071262603941E-5</v>
      </c>
      <c r="BY227" s="8"/>
      <c r="BZ227" s="32">
        <v>4031.01</v>
      </c>
      <c r="CA227" s="32">
        <v>51.1</v>
      </c>
      <c r="CB227" s="32">
        <v>148.94110000000001</v>
      </c>
      <c r="CC227" s="8">
        <f t="shared" si="207"/>
        <v>2.9146986301369862</v>
      </c>
      <c r="CD227" s="8">
        <f t="shared" si="240"/>
        <v>-1.5366554768836229E-4</v>
      </c>
      <c r="CE227" s="8">
        <f t="shared" si="241"/>
        <v>-5.229110510462931E-5</v>
      </c>
      <c r="CF227" s="8"/>
      <c r="CG227" s="32">
        <v>1548.4</v>
      </c>
      <c r="CH227" s="32">
        <v>24.84</v>
      </c>
      <c r="CI227" s="8">
        <f t="shared" si="208"/>
        <v>5.8999959742351047</v>
      </c>
      <c r="CJ227" s="32">
        <v>146.55590000000001</v>
      </c>
      <c r="CK227" s="8">
        <f t="shared" si="209"/>
        <v>-2.0149127074819973E-7</v>
      </c>
      <c r="CL227" s="26">
        <f t="shared" si="210"/>
        <v>-2.0169426068195051E-7</v>
      </c>
      <c r="CM227" s="26"/>
      <c r="CN227" s="32">
        <v>4372.1099999999997</v>
      </c>
      <c r="CO227" s="32">
        <v>56.800000000000004</v>
      </c>
      <c r="CP227" s="32">
        <v>156.51589999999999</v>
      </c>
      <c r="CQ227" s="8">
        <f t="shared" si="211"/>
        <v>2.7555616197183093</v>
      </c>
      <c r="CR227" s="8">
        <f t="shared" si="242"/>
        <v>-5.8884587637115679E-5</v>
      </c>
      <c r="CS227" s="8">
        <f t="shared" si="243"/>
        <v>-2.1682378542386971E-5</v>
      </c>
      <c r="CT227" s="8"/>
      <c r="CU227" s="32">
        <v>33937.53</v>
      </c>
      <c r="CV227" s="32">
        <v>21.42</v>
      </c>
      <c r="CW227" s="32">
        <v>107.2548</v>
      </c>
      <c r="CX227" s="8">
        <f t="shared" si="212"/>
        <v>5.0072268907563027</v>
      </c>
      <c r="CY227" s="8">
        <f t="shared" si="244"/>
        <v>2.4398098428541317</v>
      </c>
      <c r="CZ227" s="8">
        <f t="shared" si="245"/>
        <v>0.51015987748850478</v>
      </c>
      <c r="DA227" s="8"/>
      <c r="DB227" s="32">
        <v>4589.3599999999997</v>
      </c>
      <c r="DC227" s="32">
        <v>15</v>
      </c>
      <c r="DD227" s="32">
        <v>101.2196</v>
      </c>
      <c r="DE227" s="8">
        <f t="shared" si="213"/>
        <v>6.7479733333333334</v>
      </c>
      <c r="DF227" s="8">
        <f t="shared" si="246"/>
        <v>-5.7043780200348405E-4</v>
      </c>
      <c r="DG227" s="8">
        <f t="shared" si="247"/>
        <v>-8.4002633308655206E-5</v>
      </c>
      <c r="DH227" s="8"/>
      <c r="DI227" s="32">
        <v>1258.3500000000001</v>
      </c>
      <c r="DJ227" s="32">
        <v>13.200000000000001</v>
      </c>
      <c r="DK227" s="32">
        <v>84.519059999999996</v>
      </c>
      <c r="DL227" s="8">
        <f t="shared" si="214"/>
        <v>6.4029590909090901</v>
      </c>
      <c r="DM227" s="8">
        <f t="shared" si="248"/>
        <v>-2.1580370360352904E-4</v>
      </c>
      <c r="DN227" s="8">
        <f t="shared" si="249"/>
        <v>-3.6362023081437655E-5</v>
      </c>
      <c r="DO227" s="8"/>
      <c r="DP227" s="32">
        <v>24139.010000000002</v>
      </c>
      <c r="DQ227" s="32">
        <v>18.650000000000002</v>
      </c>
      <c r="DR227" s="32">
        <v>107.57090000000001</v>
      </c>
      <c r="DS227" s="8">
        <f t="shared" si="215"/>
        <v>5.7678766756032172</v>
      </c>
      <c r="DT227" s="8">
        <f t="shared" si="250"/>
        <v>-4.7199562924626779E-4</v>
      </c>
      <c r="DU227" s="8">
        <f t="shared" si="251"/>
        <v>-8.2162162164611807E-5</v>
      </c>
      <c r="DV227" s="8"/>
      <c r="DW227" s="32">
        <v>3158.7400000000002</v>
      </c>
      <c r="DX227" s="32">
        <v>27.96</v>
      </c>
      <c r="DY227" s="32">
        <v>58.963840000000005</v>
      </c>
      <c r="DZ227" s="8">
        <f t="shared" si="216"/>
        <v>2.1088640915593708</v>
      </c>
      <c r="EA227" s="8">
        <f t="shared" si="252"/>
        <v>1.1511746047129838E-2</v>
      </c>
      <c r="EB227" s="8">
        <f t="shared" si="253"/>
        <v>5.4963451776628425E-3</v>
      </c>
      <c r="EC227" s="8"/>
      <c r="ED227" s="32">
        <v>93.66</v>
      </c>
      <c r="EE227" s="32">
        <v>43.620000000000005</v>
      </c>
      <c r="EF227" s="32">
        <v>85.563940000000002</v>
      </c>
      <c r="EG227" s="8">
        <f t="shared" si="217"/>
        <v>1.9615758826226499</v>
      </c>
      <c r="EH227" s="8">
        <f t="shared" si="254"/>
        <v>-6.818415070952114E-5</v>
      </c>
      <c r="EI227" s="8">
        <f t="shared" si="255"/>
        <v>-3.5154784247426463E-5</v>
      </c>
      <c r="EJ227" s="8"/>
      <c r="EK227" s="32">
        <v>1227.6400000000001</v>
      </c>
      <c r="EL227" s="32">
        <v>28.713800000000003</v>
      </c>
      <c r="EM227" s="32">
        <v>87.291939999999997</v>
      </c>
      <c r="EN227" s="8">
        <f t="shared" si="218"/>
        <v>3.0400692350019849</v>
      </c>
      <c r="EO227" s="8">
        <f t="shared" si="256"/>
        <v>3.430859978630883E-3</v>
      </c>
      <c r="EP227" s="8">
        <f t="shared" si="257"/>
        <v>1.1562090986867446E-3</v>
      </c>
      <c r="EQ227" s="8"/>
      <c r="ER227" s="33">
        <v>4671.01</v>
      </c>
      <c r="ES227" s="33">
        <v>57.49</v>
      </c>
      <c r="ET227" s="33">
        <v>62.741540000000001</v>
      </c>
      <c r="EU227" s="1">
        <f t="shared" si="219"/>
        <v>1.0913470168724995</v>
      </c>
      <c r="EV227" s="1">
        <f t="shared" si="258"/>
        <v>-0.76016933808885478</v>
      </c>
      <c r="EW227" s="1">
        <f t="shared" si="259"/>
        <v>-0.6837981590100084</v>
      </c>
      <c r="EX227" s="29"/>
      <c r="EY227" s="29"/>
      <c r="EZ227" s="29"/>
      <c r="FA227" s="29"/>
      <c r="FB227" s="29"/>
      <c r="FC227" s="29"/>
      <c r="FD227" s="29"/>
      <c r="FE227" s="29"/>
      <c r="FF227" s="29"/>
      <c r="FG227" s="29"/>
      <c r="FH227" s="29"/>
      <c r="FI227" s="29"/>
      <c r="FJ227" s="29"/>
      <c r="FK227" s="29"/>
      <c r="FL227" s="29"/>
      <c r="FM227" s="29"/>
      <c r="FN227" s="29"/>
      <c r="FO227" s="29"/>
      <c r="FP227" s="29"/>
      <c r="FQ227" s="29"/>
      <c r="FR227" s="29"/>
      <c r="FS227" s="29"/>
      <c r="FT227" s="29"/>
      <c r="FU227" s="29"/>
      <c r="FV227" s="29"/>
      <c r="FW227" s="29"/>
      <c r="FX227" s="29"/>
      <c r="FY227" s="29"/>
      <c r="FZ227" s="29"/>
      <c r="GA227" s="29"/>
      <c r="GB227" s="29"/>
      <c r="GC227" s="29"/>
      <c r="GD227" s="29"/>
      <c r="GE227" s="29"/>
      <c r="GF227" s="29"/>
      <c r="GG227" s="29"/>
      <c r="GH227" s="29"/>
      <c r="GI227" s="29"/>
      <c r="GJ227" s="29"/>
      <c r="GK227" s="29"/>
      <c r="GL227" s="29"/>
      <c r="GM227" s="29"/>
      <c r="GN227" s="29"/>
      <c r="GO227" s="29"/>
      <c r="GP227" s="29"/>
      <c r="GQ227" s="29"/>
      <c r="GR227" s="29"/>
      <c r="GS227" s="29"/>
      <c r="GT227" s="29"/>
      <c r="GU227" s="29"/>
      <c r="GV227" s="29"/>
      <c r="GW227" s="29"/>
      <c r="GX227" s="29"/>
      <c r="GY227" s="29"/>
      <c r="GZ227" s="29"/>
      <c r="HA227" s="29"/>
      <c r="HB227" s="29"/>
      <c r="HC227" s="29"/>
      <c r="HD227" s="29"/>
      <c r="HE227" s="29"/>
      <c r="HF227" s="29"/>
      <c r="HG227" s="29"/>
      <c r="HH227" s="29"/>
      <c r="HI227" s="29"/>
      <c r="HJ227" s="29"/>
      <c r="HK227" s="29"/>
      <c r="HL227" s="29"/>
      <c r="HM227" s="29"/>
      <c r="HN227" s="29"/>
      <c r="HO227" s="29"/>
      <c r="HP227" s="29"/>
      <c r="HQ227" s="29"/>
      <c r="HR227" s="29"/>
      <c r="HS227" s="29"/>
      <c r="HT227" s="29"/>
      <c r="HU227" s="29"/>
      <c r="HV227" s="29"/>
      <c r="HW227" s="29"/>
      <c r="HX227" s="29"/>
      <c r="HY227" s="29"/>
      <c r="HZ227" s="29"/>
      <c r="IA227" s="29"/>
      <c r="IB227" s="29"/>
      <c r="IC227" s="29"/>
      <c r="ID227" s="29"/>
      <c r="IE227" s="29"/>
      <c r="IF227" s="29"/>
      <c r="IG227" s="29"/>
      <c r="IH227" s="29"/>
      <c r="II227" s="29"/>
      <c r="IJ227" s="29"/>
      <c r="IK227" s="29"/>
      <c r="IL227" s="29"/>
      <c r="IM227" s="29"/>
      <c r="IN227" s="29"/>
      <c r="IO227" s="29"/>
      <c r="IP227" s="29"/>
      <c r="IQ227" s="29"/>
      <c r="IR227" s="29"/>
      <c r="IS227" s="29"/>
      <c r="IT227" s="29"/>
    </row>
    <row r="228" spans="1:254" s="30" customFormat="1" ht="16.5" x14ac:dyDescent="0.3">
      <c r="A228" s="4">
        <v>40025</v>
      </c>
      <c r="B228" s="1">
        <v>13.4</v>
      </c>
      <c r="C228" s="8">
        <f t="shared" si="197"/>
        <v>10.626835820895522</v>
      </c>
      <c r="D228" s="1">
        <v>142.39959999999999</v>
      </c>
      <c r="E228" s="2">
        <f t="shared" si="260"/>
        <v>21.833093455020389</v>
      </c>
      <c r="F228" s="8">
        <f t="shared" si="220"/>
        <v>-1.6954816374266102E-5</v>
      </c>
      <c r="G228" s="26">
        <f t="shared" si="221"/>
        <v>-1.8088737210320005E-5</v>
      </c>
      <c r="H228" s="1">
        <v>2832.21</v>
      </c>
      <c r="I228" s="1"/>
      <c r="J228" s="1">
        <v>23.52</v>
      </c>
      <c r="K228" s="8">
        <f t="shared" si="198"/>
        <v>8.9106675170068037</v>
      </c>
      <c r="L228" s="1">
        <v>209.5789</v>
      </c>
      <c r="M228" s="2">
        <f t="shared" si="222"/>
        <v>28.432619352558181</v>
      </c>
      <c r="N228" s="8">
        <f t="shared" si="223"/>
        <v>-0.25899768026531966</v>
      </c>
      <c r="O228" s="26">
        <f t="shared" si="224"/>
        <v>-0.25762848127891802</v>
      </c>
      <c r="P228" s="1">
        <v>29243.27</v>
      </c>
      <c r="Q228" s="1"/>
      <c r="R228" s="1">
        <v>4651.75</v>
      </c>
      <c r="S228" s="1">
        <v>24.92</v>
      </c>
      <c r="T228" s="1">
        <v>115.5013</v>
      </c>
      <c r="U228" s="2">
        <f t="shared" si="196"/>
        <v>4.634883627608346</v>
      </c>
      <c r="V228" s="2">
        <f t="shared" si="225"/>
        <v>0.55401839070351588</v>
      </c>
      <c r="W228" s="2">
        <f t="shared" si="199"/>
        <v>0.12185578245466733</v>
      </c>
      <c r="X228" s="1"/>
      <c r="Y228" s="31">
        <v>56.75</v>
      </c>
      <c r="Z228" s="1">
        <v>88.408380000000008</v>
      </c>
      <c r="AA228" s="2">
        <f t="shared" si="200"/>
        <v>1.5578569162995597</v>
      </c>
      <c r="AB228" s="2">
        <f t="shared" si="226"/>
        <v>9.2882055217863996E-2</v>
      </c>
      <c r="AC228" s="2">
        <f t="shared" si="227"/>
        <v>6.0597476346436974E-2</v>
      </c>
      <c r="AD228" s="1">
        <v>8927.66</v>
      </c>
      <c r="AE228" s="1"/>
      <c r="AF228" s="32">
        <v>1612.31</v>
      </c>
      <c r="AG228" s="32">
        <v>987.48</v>
      </c>
      <c r="AH228" s="32">
        <v>8659.6980000000003</v>
      </c>
      <c r="AI228" s="32"/>
      <c r="AJ228" s="32">
        <v>5511.47</v>
      </c>
      <c r="AK228" s="32">
        <v>43.300000000000004</v>
      </c>
      <c r="AL228" s="32">
        <v>103.32510000000001</v>
      </c>
      <c r="AM228" s="7">
        <f t="shared" si="201"/>
        <v>2.3862609699769051</v>
      </c>
      <c r="AN228" s="7">
        <f t="shared" si="228"/>
        <v>1.1760970943790692E-4</v>
      </c>
      <c r="AO228" s="7">
        <f t="shared" si="229"/>
        <v>5.2082794299579405E-5</v>
      </c>
      <c r="AP228" s="7"/>
      <c r="AQ228" s="32">
        <v>14527.130000000001</v>
      </c>
      <c r="AR228" s="32">
        <v>70.39</v>
      </c>
      <c r="AS228" s="32">
        <v>338.27940000000001</v>
      </c>
      <c r="AT228" s="32">
        <f t="shared" si="202"/>
        <v>4.8057877539423215</v>
      </c>
      <c r="AU228" s="32">
        <f t="shared" si="230"/>
        <v>5.8773098036358801E-4</v>
      </c>
      <c r="AV228" s="32">
        <f t="shared" si="231"/>
        <v>1.2271491913873334E-4</v>
      </c>
      <c r="AW228" s="32"/>
      <c r="AX228" s="32">
        <v>4981.43</v>
      </c>
      <c r="AY228" s="32">
        <v>23.3414</v>
      </c>
      <c r="AZ228" s="32">
        <v>146.36750000000001</v>
      </c>
      <c r="BA228" s="8">
        <f t="shared" si="203"/>
        <v>6.2707249779361991</v>
      </c>
      <c r="BB228" s="8">
        <f t="shared" si="232"/>
        <v>3.5468290577414723</v>
      </c>
      <c r="BC228" s="8">
        <f t="shared" si="233"/>
        <v>0.60554982135048618</v>
      </c>
      <c r="BD228" s="8"/>
      <c r="BE228" s="32">
        <v>96585.56</v>
      </c>
      <c r="BF228" s="32">
        <v>49.88</v>
      </c>
      <c r="BG228" s="32">
        <v>194.3631</v>
      </c>
      <c r="BH228" s="8">
        <f t="shared" si="204"/>
        <v>3.8966138732959101</v>
      </c>
      <c r="BI228" s="8">
        <f t="shared" si="234"/>
        <v>-9.4819983204038721E-5</v>
      </c>
      <c r="BJ228" s="8">
        <f t="shared" si="235"/>
        <v>-2.4690338561228486E-5</v>
      </c>
      <c r="BK228" s="8"/>
      <c r="BL228" s="32">
        <v>7499.95</v>
      </c>
      <c r="BM228" s="32">
        <v>69.47</v>
      </c>
      <c r="BN228" s="32">
        <v>139.3228</v>
      </c>
      <c r="BO228" s="8">
        <f t="shared" si="205"/>
        <v>2.0055102922124659</v>
      </c>
      <c r="BP228" s="8">
        <f t="shared" si="236"/>
        <v>-8.862217016836225E-5</v>
      </c>
      <c r="BQ228" s="8">
        <f t="shared" si="237"/>
        <v>-4.5237735858627559E-5</v>
      </c>
      <c r="BR228" s="8"/>
      <c r="BS228" s="32">
        <v>53031.090000000004</v>
      </c>
      <c r="BT228" s="32">
        <v>19.25</v>
      </c>
      <c r="BU228" s="32">
        <v>107.76140000000001</v>
      </c>
      <c r="BV228" s="8">
        <f t="shared" si="206"/>
        <v>5.5979948051948059</v>
      </c>
      <c r="BW228" s="8">
        <f t="shared" si="238"/>
        <v>1.3014604884393861</v>
      </c>
      <c r="BX228" s="8">
        <f t="shared" si="239"/>
        <v>0.25028957703928789</v>
      </c>
      <c r="BY228" s="8"/>
      <c r="BZ228" s="32">
        <v>4414</v>
      </c>
      <c r="CA228" s="32">
        <v>55.510000000000005</v>
      </c>
      <c r="CB228" s="32">
        <v>162.0274</v>
      </c>
      <c r="CC228" s="8">
        <f t="shared" si="207"/>
        <v>2.918886687083408</v>
      </c>
      <c r="CD228" s="8">
        <f t="shared" si="240"/>
        <v>0.65117689327169637</v>
      </c>
      <c r="CE228" s="8">
        <f t="shared" si="241"/>
        <v>0.23247904109587836</v>
      </c>
      <c r="CF228" s="8"/>
      <c r="CG228" s="32">
        <v>1663.52</v>
      </c>
      <c r="CH228" s="32">
        <v>26.23</v>
      </c>
      <c r="CI228" s="8">
        <f t="shared" si="208"/>
        <v>5.8999961875714826</v>
      </c>
      <c r="CJ228" s="32">
        <v>154.7569</v>
      </c>
      <c r="CK228" s="8">
        <f t="shared" si="209"/>
        <v>-5.447544409591387E-6</v>
      </c>
      <c r="CL228" s="26">
        <f t="shared" si="210"/>
        <v>-5.595813194148036E-6</v>
      </c>
      <c r="CM228" s="26"/>
      <c r="CN228" s="32">
        <v>4686.93</v>
      </c>
      <c r="CO228" s="32">
        <v>60.89</v>
      </c>
      <c r="CP228" s="32">
        <v>167.80130000000003</v>
      </c>
      <c r="CQ228" s="8">
        <f t="shared" si="211"/>
        <v>2.7558104779109875</v>
      </c>
      <c r="CR228" s="8">
        <f t="shared" si="242"/>
        <v>4.0354496123240248E-2</v>
      </c>
      <c r="CS228" s="8">
        <f t="shared" si="243"/>
        <v>1.5152975352162201E-2</v>
      </c>
      <c r="CT228" s="8"/>
      <c r="CU228" s="32">
        <v>35147.040000000001</v>
      </c>
      <c r="CV228" s="32">
        <v>22.130000000000003</v>
      </c>
      <c r="CW228" s="32">
        <v>110.80990000000001</v>
      </c>
      <c r="CX228" s="8">
        <f t="shared" si="212"/>
        <v>5.0072254857659289</v>
      </c>
      <c r="CY228" s="8">
        <f t="shared" si="244"/>
        <v>-1.5318940218509691E-4</v>
      </c>
      <c r="CZ228" s="8">
        <f t="shared" si="245"/>
        <v>-3.1092436975743709E-5</v>
      </c>
      <c r="DA228" s="8"/>
      <c r="DB228" s="32">
        <v>4873.8900000000003</v>
      </c>
      <c r="DC228" s="32">
        <v>15.930000000000001</v>
      </c>
      <c r="DD228" s="32">
        <v>107.4953</v>
      </c>
      <c r="DE228" s="8">
        <f t="shared" si="213"/>
        <v>6.747978656622724</v>
      </c>
      <c r="DF228" s="8">
        <f t="shared" si="246"/>
        <v>5.5552490641758471E-4</v>
      </c>
      <c r="DG228" s="8">
        <f t="shared" si="247"/>
        <v>8.4799999995333053E-5</v>
      </c>
      <c r="DH228" s="8"/>
      <c r="DI228" s="32">
        <v>1409.93</v>
      </c>
      <c r="DJ228" s="32">
        <v>14.790000000000001</v>
      </c>
      <c r="DK228" s="32">
        <v>127.95710000000001</v>
      </c>
      <c r="DL228" s="8">
        <f t="shared" si="214"/>
        <v>8.6515956727518599</v>
      </c>
      <c r="DM228" s="8">
        <f t="shared" si="248"/>
        <v>238.89083307273873</v>
      </c>
      <c r="DN228" s="8">
        <f t="shared" si="249"/>
        <v>33.257335045454568</v>
      </c>
      <c r="DO228" s="8"/>
      <c r="DP228" s="32">
        <v>28487.91</v>
      </c>
      <c r="DQ228" s="32">
        <v>22.01</v>
      </c>
      <c r="DR228" s="32">
        <v>126.9509</v>
      </c>
      <c r="DS228" s="8">
        <f t="shared" si="215"/>
        <v>5.7678736937755559</v>
      </c>
      <c r="DT228" s="8">
        <f t="shared" si="250"/>
        <v>-3.4965179520076486E-4</v>
      </c>
      <c r="DU228" s="8">
        <f t="shared" si="251"/>
        <v>-6.5630026814034181E-5</v>
      </c>
      <c r="DV228" s="8"/>
      <c r="DW228" s="32">
        <v>3390.34</v>
      </c>
      <c r="DX228" s="32">
        <v>30.01</v>
      </c>
      <c r="DY228" s="32">
        <v>63.287010000000002</v>
      </c>
      <c r="DZ228" s="8">
        <f t="shared" si="216"/>
        <v>2.108864045318227</v>
      </c>
      <c r="EA228" s="8">
        <f t="shared" si="252"/>
        <v>-2.826509567439384E-6</v>
      </c>
      <c r="EB228" s="8">
        <f t="shared" si="253"/>
        <v>-1.3876967139836438E-6</v>
      </c>
      <c r="EC228" s="8"/>
      <c r="ED228" s="32">
        <v>100.06</v>
      </c>
      <c r="EE228" s="32">
        <v>46.6</v>
      </c>
      <c r="EF228" s="32">
        <v>90.145690000000002</v>
      </c>
      <c r="EG228" s="8">
        <f t="shared" si="217"/>
        <v>1.9344568669527897</v>
      </c>
      <c r="EH228" s="8">
        <f t="shared" si="254"/>
        <v>-2.3825361046576683</v>
      </c>
      <c r="EI228" s="8">
        <f t="shared" si="255"/>
        <v>-1.2637461302154849</v>
      </c>
      <c r="EJ228" s="8"/>
      <c r="EK228" s="32">
        <v>1301.75</v>
      </c>
      <c r="EL228" s="32">
        <v>29.965900000000001</v>
      </c>
      <c r="EM228" s="32">
        <v>91.098380000000006</v>
      </c>
      <c r="EN228" s="8">
        <f t="shared" si="218"/>
        <v>3.0400682108663513</v>
      </c>
      <c r="EO228" s="8">
        <f t="shared" si="256"/>
        <v>-9.1347941703469562E-5</v>
      </c>
      <c r="EP228" s="8">
        <f t="shared" si="257"/>
        <v>-3.0689145964046816E-5</v>
      </c>
      <c r="EQ228" s="8"/>
      <c r="ER228" s="33">
        <v>4473.58</v>
      </c>
      <c r="ES228" s="33">
        <v>55.06</v>
      </c>
      <c r="ET228" s="33">
        <v>60.089590000000001</v>
      </c>
      <c r="EU228" s="1">
        <f t="shared" si="219"/>
        <v>1.0913474391572831</v>
      </c>
      <c r="EV228" s="1">
        <f t="shared" si="258"/>
        <v>2.5934858574807732E-5</v>
      </c>
      <c r="EW228" s="1">
        <f t="shared" si="259"/>
        <v>2.3251000172752612E-5</v>
      </c>
      <c r="EX228" s="29"/>
      <c r="EY228" s="29"/>
      <c r="EZ228" s="29"/>
      <c r="FA228" s="29"/>
      <c r="FB228" s="29"/>
      <c r="FC228" s="29"/>
      <c r="FD228" s="29"/>
      <c r="FE228" s="29"/>
      <c r="FF228" s="29"/>
      <c r="FG228" s="29"/>
      <c r="FH228" s="29"/>
      <c r="FI228" s="29"/>
      <c r="FJ228" s="29"/>
      <c r="FK228" s="29"/>
      <c r="FL228" s="29"/>
      <c r="FM228" s="29"/>
      <c r="FN228" s="29"/>
      <c r="FO228" s="29"/>
      <c r="FP228" s="29"/>
      <c r="FQ228" s="29"/>
      <c r="FR228" s="29"/>
      <c r="FS228" s="29"/>
      <c r="FT228" s="29"/>
      <c r="FU228" s="29"/>
      <c r="FV228" s="29"/>
      <c r="FW228" s="29"/>
      <c r="FX228" s="29"/>
      <c r="FY228" s="29"/>
      <c r="FZ228" s="29"/>
      <c r="GA228" s="29"/>
      <c r="GB228" s="29"/>
      <c r="GC228" s="29"/>
      <c r="GD228" s="29"/>
      <c r="GE228" s="29"/>
      <c r="GF228" s="29"/>
      <c r="GG228" s="29"/>
      <c r="GH228" s="29"/>
      <c r="GI228" s="29"/>
      <c r="GJ228" s="29"/>
      <c r="GK228" s="29"/>
      <c r="GL228" s="29"/>
      <c r="GM228" s="29"/>
      <c r="GN228" s="29"/>
      <c r="GO228" s="29"/>
      <c r="GP228" s="29"/>
      <c r="GQ228" s="29"/>
      <c r="GR228" s="29"/>
      <c r="GS228" s="29"/>
      <c r="GT228" s="29"/>
      <c r="GU228" s="29"/>
      <c r="GV228" s="29"/>
      <c r="GW228" s="29"/>
      <c r="GX228" s="29"/>
      <c r="GY228" s="29"/>
      <c r="GZ228" s="29"/>
      <c r="HA228" s="29"/>
      <c r="HB228" s="29"/>
      <c r="HC228" s="29"/>
      <c r="HD228" s="29"/>
      <c r="HE228" s="29"/>
      <c r="HF228" s="29"/>
      <c r="HG228" s="29"/>
      <c r="HH228" s="29"/>
      <c r="HI228" s="29"/>
      <c r="HJ228" s="29"/>
      <c r="HK228" s="29"/>
      <c r="HL228" s="29"/>
      <c r="HM228" s="29"/>
      <c r="HN228" s="29"/>
      <c r="HO228" s="29"/>
      <c r="HP228" s="29"/>
      <c r="HQ228" s="29"/>
      <c r="HR228" s="29"/>
      <c r="HS228" s="29"/>
      <c r="HT228" s="29"/>
      <c r="HU228" s="29"/>
      <c r="HV228" s="29"/>
      <c r="HW228" s="29"/>
      <c r="HX228" s="29"/>
      <c r="HY228" s="29"/>
      <c r="HZ228" s="29"/>
      <c r="IA228" s="29"/>
      <c r="IB228" s="29"/>
      <c r="IC228" s="29"/>
      <c r="ID228" s="29"/>
      <c r="IE228" s="29"/>
      <c r="IF228" s="29"/>
      <c r="IG228" s="29"/>
      <c r="IH228" s="29"/>
      <c r="II228" s="29"/>
      <c r="IJ228" s="29"/>
      <c r="IK228" s="29"/>
      <c r="IL228" s="29"/>
      <c r="IM228" s="29"/>
      <c r="IN228" s="29"/>
      <c r="IO228" s="29"/>
      <c r="IP228" s="29"/>
      <c r="IQ228" s="29"/>
      <c r="IR228" s="29"/>
      <c r="IS228" s="29"/>
      <c r="IT228" s="29"/>
    </row>
    <row r="229" spans="1:254" s="30" customFormat="1" ht="16.5" x14ac:dyDescent="0.3">
      <c r="A229" s="4">
        <v>40056</v>
      </c>
      <c r="B229" s="1">
        <v>13.9</v>
      </c>
      <c r="C229" s="8">
        <f t="shared" si="197"/>
        <v>10.626841726618705</v>
      </c>
      <c r="D229" s="1">
        <v>147.7131</v>
      </c>
      <c r="E229" s="2">
        <f t="shared" si="260"/>
        <v>22.647765148265787</v>
      </c>
      <c r="F229" s="8">
        <f t="shared" si="220"/>
        <v>-8.0613121453065875E-5</v>
      </c>
      <c r="G229" s="26">
        <f t="shared" si="221"/>
        <v>-8.2089552244646313E-5</v>
      </c>
      <c r="H229" s="1">
        <v>2937.89</v>
      </c>
      <c r="I229" s="1"/>
      <c r="J229" s="1">
        <v>24.650000000000002</v>
      </c>
      <c r="K229" s="8">
        <f t="shared" si="198"/>
        <v>8.9106693711967537</v>
      </c>
      <c r="L229" s="1">
        <v>219.648</v>
      </c>
      <c r="M229" s="2">
        <f t="shared" si="222"/>
        <v>29.962928271627948</v>
      </c>
      <c r="N229" s="8">
        <f t="shared" si="223"/>
        <v>-4.4658164946316248E-5</v>
      </c>
      <c r="O229" s="26">
        <f t="shared" si="224"/>
        <v>-4.570578226648081E-5</v>
      </c>
      <c r="P229" s="1">
        <v>30817.21</v>
      </c>
      <c r="Q229" s="1"/>
      <c r="R229" s="1">
        <v>4551.88</v>
      </c>
      <c r="S229" s="1">
        <v>24.385000000000002</v>
      </c>
      <c r="T229" s="1">
        <v>113.02160000000001</v>
      </c>
      <c r="U229" s="2">
        <f t="shared" si="196"/>
        <v>4.6348820996514251</v>
      </c>
      <c r="V229" s="2">
        <f t="shared" si="225"/>
        <v>-1.7458657332963123E-4</v>
      </c>
      <c r="W229" s="2">
        <f t="shared" si="199"/>
        <v>-3.7259229523023407E-5</v>
      </c>
      <c r="X229" s="1"/>
      <c r="Y229" s="31">
        <v>56.67</v>
      </c>
      <c r="Z229" s="1">
        <v>88.283749999999998</v>
      </c>
      <c r="AA229" s="2">
        <f t="shared" si="200"/>
        <v>1.557856890771131</v>
      </c>
      <c r="AB229" s="2">
        <f t="shared" si="226"/>
        <v>-2.2553362216571741E-6</v>
      </c>
      <c r="AC229" s="2">
        <f t="shared" si="227"/>
        <v>-1.4466960439329934E-6</v>
      </c>
      <c r="AD229" s="1">
        <v>8915.08</v>
      </c>
      <c r="AE229" s="1"/>
      <c r="AF229" s="32">
        <v>1670.52</v>
      </c>
      <c r="AG229" s="32">
        <v>1020.62</v>
      </c>
      <c r="AH229" s="32">
        <v>8980.6980000000003</v>
      </c>
      <c r="AI229" s="32"/>
      <c r="AJ229" s="32">
        <v>5713.85</v>
      </c>
      <c r="AK229" s="32">
        <v>44.89</v>
      </c>
      <c r="AL229" s="32">
        <v>106.43719999999999</v>
      </c>
      <c r="AM229" s="7">
        <f t="shared" si="201"/>
        <v>2.3710670527957225</v>
      </c>
      <c r="AN229" s="7">
        <f t="shared" si="228"/>
        <v>-1.5935555069671863</v>
      </c>
      <c r="AO229" s="7">
        <f t="shared" si="229"/>
        <v>-0.682054942263294</v>
      </c>
      <c r="AP229" s="7"/>
      <c r="AQ229" s="32">
        <v>14359.19</v>
      </c>
      <c r="AR229" s="32">
        <v>69.150000000000006</v>
      </c>
      <c r="AS229" s="32">
        <v>332.3202</v>
      </c>
      <c r="AT229" s="32">
        <f t="shared" si="202"/>
        <v>4.8057874186550968</v>
      </c>
      <c r="AU229" s="32">
        <f t="shared" si="230"/>
        <v>-1.124217393680107E-4</v>
      </c>
      <c r="AV229" s="32">
        <f t="shared" si="231"/>
        <v>-2.3185111549750559E-5</v>
      </c>
      <c r="AW229" s="32"/>
      <c r="AX229" s="32">
        <v>5128.3900000000003</v>
      </c>
      <c r="AY229" s="32">
        <v>24.03</v>
      </c>
      <c r="AZ229" s="32">
        <v>150.68530000000001</v>
      </c>
      <c r="BA229" s="8">
        <f t="shared" si="203"/>
        <v>6.2707157719517275</v>
      </c>
      <c r="BB229" s="8">
        <f t="shared" si="232"/>
        <v>-1.367331732026729E-3</v>
      </c>
      <c r="BC229" s="8">
        <f t="shared" si="233"/>
        <v>-2.2121980686495846E-4</v>
      </c>
      <c r="BD229" s="8"/>
      <c r="BE229" s="32">
        <v>99034</v>
      </c>
      <c r="BF229" s="32">
        <v>50.870000000000005</v>
      </c>
      <c r="BG229" s="32">
        <v>198.2209</v>
      </c>
      <c r="BH229" s="8">
        <f t="shared" si="204"/>
        <v>3.8966168665225078</v>
      </c>
      <c r="BI229" s="8">
        <f t="shared" si="234"/>
        <v>5.8754643531410799E-4</v>
      </c>
      <c r="BJ229" s="8">
        <f t="shared" si="235"/>
        <v>1.5226543704827122E-4</v>
      </c>
      <c r="BK229" s="8"/>
      <c r="BL229" s="32">
        <v>7627.79</v>
      </c>
      <c r="BM229" s="32">
        <v>69.94</v>
      </c>
      <c r="BN229" s="32">
        <v>140.2654</v>
      </c>
      <c r="BO229" s="8">
        <f t="shared" si="205"/>
        <v>2.0055104375178727</v>
      </c>
      <c r="BP229" s="8">
        <f t="shared" si="236"/>
        <v>2.0312838571241802E-5</v>
      </c>
      <c r="BQ229" s="8">
        <f t="shared" si="237"/>
        <v>1.0162660149637404E-5</v>
      </c>
      <c r="BR229" s="8"/>
      <c r="BS229" s="32">
        <v>56394.3</v>
      </c>
      <c r="BT229" s="32">
        <v>20.32</v>
      </c>
      <c r="BU229" s="32">
        <v>113.7512</v>
      </c>
      <c r="BV229" s="8">
        <f t="shared" si="206"/>
        <v>5.597992125984252</v>
      </c>
      <c r="BW229" s="8">
        <f t="shared" si="238"/>
        <v>-2.9673944786621392E-4</v>
      </c>
      <c r="BX229" s="8">
        <f t="shared" si="239"/>
        <v>-5.4441558457796191E-5</v>
      </c>
      <c r="BY229" s="8"/>
      <c r="BZ229" s="32">
        <v>4302.68</v>
      </c>
      <c r="CA229" s="32">
        <v>54.11</v>
      </c>
      <c r="CB229" s="32">
        <v>157.941</v>
      </c>
      <c r="CC229" s="8">
        <f t="shared" si="207"/>
        <v>2.9188874514877101</v>
      </c>
      <c r="CD229" s="8">
        <f t="shared" si="240"/>
        <v>1.2229261074454676E-4</v>
      </c>
      <c r="CE229" s="8">
        <f t="shared" si="241"/>
        <v>4.1361916781390562E-5</v>
      </c>
      <c r="CF229" s="8"/>
      <c r="CG229" s="32">
        <v>1652.1000000000001</v>
      </c>
      <c r="CH229" s="32">
        <v>26.05</v>
      </c>
      <c r="CI229" s="8">
        <f t="shared" si="208"/>
        <v>5.8999923224568143</v>
      </c>
      <c r="CJ229" s="32">
        <v>153.69480000000001</v>
      </c>
      <c r="CK229" s="8">
        <f t="shared" si="209"/>
        <v>1.0103409742994174E-4</v>
      </c>
      <c r="CL229" s="26">
        <f t="shared" si="210"/>
        <v>1.0068623711623204E-4</v>
      </c>
      <c r="CM229" s="26"/>
      <c r="CN229" s="32">
        <v>4689.6400000000003</v>
      </c>
      <c r="CO229" s="32">
        <v>60.440000000000005</v>
      </c>
      <c r="CP229" s="32">
        <v>166.56120000000001</v>
      </c>
      <c r="CQ229" s="8">
        <f t="shared" si="211"/>
        <v>2.7558107213765717</v>
      </c>
      <c r="CR229" s="8">
        <f t="shared" si="242"/>
        <v>4.0702880688117679E-5</v>
      </c>
      <c r="CS229" s="8">
        <f t="shared" si="243"/>
        <v>1.4715059917680406E-5</v>
      </c>
      <c r="CT229" s="8"/>
      <c r="CU229" s="32">
        <v>34749.99</v>
      </c>
      <c r="CV229" s="32">
        <v>21.880000000000003</v>
      </c>
      <c r="CW229" s="32">
        <v>109.55810000000001</v>
      </c>
      <c r="CX229" s="8">
        <f t="shared" si="212"/>
        <v>5.0072257769652646</v>
      </c>
      <c r="CY229" s="8">
        <f t="shared" si="244"/>
        <v>3.2085507610908339E-5</v>
      </c>
      <c r="CZ229" s="8">
        <f t="shared" si="245"/>
        <v>6.3714414739735048E-6</v>
      </c>
      <c r="DA229" s="8"/>
      <c r="DB229" s="32">
        <v>5161</v>
      </c>
      <c r="DC229" s="32">
        <v>16.7</v>
      </c>
      <c r="DD229" s="32">
        <v>112.7106</v>
      </c>
      <c r="DE229" s="8">
        <f t="shared" si="213"/>
        <v>6.7491377245508986</v>
      </c>
      <c r="DF229" s="8">
        <f t="shared" si="246"/>
        <v>0.12761679814240615</v>
      </c>
      <c r="DG229" s="8">
        <f t="shared" si="247"/>
        <v>1.9356434400518374E-2</v>
      </c>
      <c r="DH229" s="8"/>
      <c r="DI229" s="32">
        <v>1676.8500000000001</v>
      </c>
      <c r="DJ229" s="32">
        <v>17.59</v>
      </c>
      <c r="DK229" s="32">
        <v>152.1814</v>
      </c>
      <c r="DL229" s="8">
        <f t="shared" si="214"/>
        <v>8.6515861284820925</v>
      </c>
      <c r="DM229" s="8">
        <f t="shared" si="248"/>
        <v>-1.3368587081178239E-3</v>
      </c>
      <c r="DN229" s="8">
        <f t="shared" si="249"/>
        <v>-1.6788370520970375E-4</v>
      </c>
      <c r="DO229" s="8"/>
      <c r="DP229" s="32">
        <v>27957.24</v>
      </c>
      <c r="DQ229" s="32">
        <v>21.6</v>
      </c>
      <c r="DR229" s="32">
        <v>124.5861</v>
      </c>
      <c r="DS229" s="8">
        <f t="shared" si="215"/>
        <v>5.7678750000000001</v>
      </c>
      <c r="DT229" s="8">
        <f t="shared" si="250"/>
        <v>1.6428188900586172E-4</v>
      </c>
      <c r="DU229" s="8">
        <f t="shared" si="251"/>
        <v>2.8214447973073931E-5</v>
      </c>
      <c r="DV229" s="8"/>
      <c r="DW229" s="32">
        <v>3663.7400000000002</v>
      </c>
      <c r="DX229" s="32">
        <v>32.43</v>
      </c>
      <c r="DY229" s="32">
        <v>68.390439999999998</v>
      </c>
      <c r="DZ229" s="8">
        <f t="shared" si="216"/>
        <v>2.1088633980881899</v>
      </c>
      <c r="EA229" s="8">
        <f t="shared" si="252"/>
        <v>-4.261280042573282E-5</v>
      </c>
      <c r="EB229" s="8">
        <f t="shared" si="253"/>
        <v>-2.0989670106885683E-5</v>
      </c>
      <c r="EC229" s="8"/>
      <c r="ED229" s="32">
        <v>98.15</v>
      </c>
      <c r="EE229" s="32">
        <v>45.71</v>
      </c>
      <c r="EF229" s="32">
        <v>88.424000000000007</v>
      </c>
      <c r="EG229" s="8">
        <f t="shared" si="217"/>
        <v>1.9344563552833078</v>
      </c>
      <c r="EH229" s="8">
        <f t="shared" si="254"/>
        <v>-4.5684330382241704E-5</v>
      </c>
      <c r="EI229" s="8">
        <f t="shared" si="255"/>
        <v>-2.3388412008662485E-5</v>
      </c>
      <c r="EJ229" s="8"/>
      <c r="EK229" s="32">
        <v>1259.94</v>
      </c>
      <c r="EL229" s="32">
        <v>29.003500000000003</v>
      </c>
      <c r="EM229" s="32">
        <v>88.172499999999999</v>
      </c>
      <c r="EN229" s="8">
        <f t="shared" si="218"/>
        <v>3.0400641301911837</v>
      </c>
      <c r="EO229" s="8">
        <f t="shared" si="256"/>
        <v>-3.657731141404535E-4</v>
      </c>
      <c r="EP229" s="8">
        <f t="shared" si="257"/>
        <v>-1.183538622355762E-4</v>
      </c>
      <c r="EQ229" s="8"/>
      <c r="ER229" s="33">
        <v>4610.2</v>
      </c>
      <c r="ES229" s="33">
        <v>56.24</v>
      </c>
      <c r="ET229" s="33">
        <v>61.377369999999999</v>
      </c>
      <c r="EU229" s="1">
        <f t="shared" si="219"/>
        <v>1.0913472617354196</v>
      </c>
      <c r="EV229" s="1">
        <f t="shared" si="258"/>
        <v>-1.0775447193774266E-5</v>
      </c>
      <c r="EW229" s="1">
        <f t="shared" si="259"/>
        <v>-9.9782055957842175E-6</v>
      </c>
      <c r="EX229" s="29"/>
      <c r="EY229" s="29"/>
      <c r="EZ229" s="29"/>
      <c r="FA229" s="29"/>
      <c r="FB229" s="29"/>
      <c r="FC229" s="29"/>
      <c r="FD229" s="29"/>
      <c r="FE229" s="29"/>
      <c r="FF229" s="29"/>
      <c r="FG229" s="29"/>
      <c r="FH229" s="29"/>
      <c r="FI229" s="29"/>
      <c r="FJ229" s="29"/>
      <c r="FK229" s="29"/>
      <c r="FL229" s="29"/>
      <c r="FM229" s="29"/>
      <c r="FN229" s="29"/>
      <c r="FO229" s="29"/>
      <c r="FP229" s="29"/>
      <c r="FQ229" s="29"/>
      <c r="FR229" s="29"/>
      <c r="FS229" s="29"/>
      <c r="FT229" s="29"/>
      <c r="FU229" s="29"/>
      <c r="FV229" s="29"/>
      <c r="FW229" s="29"/>
      <c r="FX229" s="29"/>
      <c r="FY229" s="29"/>
      <c r="FZ229" s="29"/>
      <c r="GA229" s="29"/>
      <c r="GB229" s="29"/>
      <c r="GC229" s="29"/>
      <c r="GD229" s="29"/>
      <c r="GE229" s="29"/>
      <c r="GF229" s="29"/>
      <c r="GG229" s="29"/>
      <c r="GH229" s="29"/>
      <c r="GI229" s="29"/>
      <c r="GJ229" s="29"/>
      <c r="GK229" s="29"/>
      <c r="GL229" s="29"/>
      <c r="GM229" s="29"/>
      <c r="GN229" s="29"/>
      <c r="GO229" s="29"/>
      <c r="GP229" s="29"/>
      <c r="GQ229" s="29"/>
      <c r="GR229" s="29"/>
      <c r="GS229" s="29"/>
      <c r="GT229" s="29"/>
      <c r="GU229" s="29"/>
      <c r="GV229" s="29"/>
      <c r="GW229" s="29"/>
      <c r="GX229" s="29"/>
      <c r="GY229" s="29"/>
      <c r="GZ229" s="29"/>
      <c r="HA229" s="29"/>
      <c r="HB229" s="29"/>
      <c r="HC229" s="29"/>
      <c r="HD229" s="29"/>
      <c r="HE229" s="29"/>
      <c r="HF229" s="29"/>
      <c r="HG229" s="29"/>
      <c r="HH229" s="29"/>
      <c r="HI229" s="29"/>
      <c r="HJ229" s="29"/>
      <c r="HK229" s="29"/>
      <c r="HL229" s="29"/>
      <c r="HM229" s="29"/>
      <c r="HN229" s="29"/>
      <c r="HO229" s="29"/>
      <c r="HP229" s="29"/>
      <c r="HQ229" s="29"/>
      <c r="HR229" s="29"/>
      <c r="HS229" s="29"/>
      <c r="HT229" s="29"/>
      <c r="HU229" s="29"/>
      <c r="HV229" s="29"/>
      <c r="HW229" s="29"/>
      <c r="HX229" s="29"/>
      <c r="HY229" s="29"/>
      <c r="HZ229" s="29"/>
      <c r="IA229" s="29"/>
      <c r="IB229" s="29"/>
      <c r="IC229" s="29"/>
      <c r="ID229" s="29"/>
      <c r="IE229" s="29"/>
      <c r="IF229" s="29"/>
      <c r="IG229" s="29"/>
      <c r="IH229" s="29"/>
      <c r="II229" s="29"/>
      <c r="IJ229" s="29"/>
      <c r="IK229" s="29"/>
      <c r="IL229" s="29"/>
      <c r="IM229" s="29"/>
      <c r="IN229" s="29"/>
      <c r="IO229" s="29"/>
      <c r="IP229" s="29"/>
      <c r="IQ229" s="29"/>
      <c r="IR229" s="29"/>
      <c r="IS229" s="29"/>
      <c r="IT229" s="29"/>
    </row>
    <row r="230" spans="1:254" s="30" customFormat="1" ht="16.5" x14ac:dyDescent="0.3">
      <c r="A230" s="4">
        <v>40086</v>
      </c>
      <c r="B230" s="1">
        <v>16.420000000000002</v>
      </c>
      <c r="C230" s="8">
        <f t="shared" si="197"/>
        <v>10.647490864799025</v>
      </c>
      <c r="D230" s="1">
        <v>174.83180000000002</v>
      </c>
      <c r="E230" s="2">
        <f t="shared" si="260"/>
        <v>26.914307496331638</v>
      </c>
      <c r="F230" s="8">
        <f t="shared" si="220"/>
        <v>-0.31304093481364098</v>
      </c>
      <c r="G230" s="26">
        <f t="shared" si="221"/>
        <v>-0.33905884892086391</v>
      </c>
      <c r="H230" s="1">
        <v>3491.35</v>
      </c>
      <c r="I230" s="1"/>
      <c r="J230" s="1">
        <v>25.720000000000002</v>
      </c>
      <c r="K230" s="8">
        <f t="shared" si="198"/>
        <v>8.9280987558320373</v>
      </c>
      <c r="L230" s="1">
        <v>229.63070000000002</v>
      </c>
      <c r="M230" s="2">
        <f t="shared" si="222"/>
        <v>31.26354598325586</v>
      </c>
      <c r="N230" s="8">
        <f t="shared" si="223"/>
        <v>-0.43895905203961599</v>
      </c>
      <c r="O230" s="26">
        <f t="shared" si="224"/>
        <v>-0.44828377281951148</v>
      </c>
      <c r="P230" s="1">
        <v>32154.91</v>
      </c>
      <c r="Q230" s="1"/>
      <c r="R230" s="1">
        <v>5051.91</v>
      </c>
      <c r="S230" s="1">
        <v>26.85</v>
      </c>
      <c r="T230" s="1">
        <v>124.4466</v>
      </c>
      <c r="U230" s="2">
        <f t="shared" si="196"/>
        <v>4.6348826815642461</v>
      </c>
      <c r="V230" s="2">
        <f t="shared" si="225"/>
        <v>6.9092895084701936E-5</v>
      </c>
      <c r="W230" s="2">
        <f t="shared" si="199"/>
        <v>1.5624359223309625E-5</v>
      </c>
      <c r="X230" s="1"/>
      <c r="Y230" s="31">
        <v>58.660000000000004</v>
      </c>
      <c r="Z230" s="1">
        <v>91.383880000000005</v>
      </c>
      <c r="AA230" s="2">
        <f t="shared" si="200"/>
        <v>1.5578568019093078</v>
      </c>
      <c r="AB230" s="2">
        <f t="shared" si="226"/>
        <v>-7.9827965888839695E-6</v>
      </c>
      <c r="AC230" s="2">
        <f t="shared" si="227"/>
        <v>-5.2126345488900938E-6</v>
      </c>
      <c r="AD230" s="1">
        <v>9301.83</v>
      </c>
      <c r="AE230" s="1"/>
      <c r="AF230" s="32">
        <v>1732.8600000000001</v>
      </c>
      <c r="AG230" s="32">
        <v>1057.08</v>
      </c>
      <c r="AH230" s="32">
        <v>9336.5130000000008</v>
      </c>
      <c r="AI230" s="32"/>
      <c r="AJ230" s="32">
        <v>6019.68</v>
      </c>
      <c r="AK230" s="32">
        <v>47.21</v>
      </c>
      <c r="AL230" s="32">
        <v>111.93810000000001</v>
      </c>
      <c r="AM230" s="7">
        <f t="shared" si="201"/>
        <v>2.3710675704299939</v>
      </c>
      <c r="AN230" s="7">
        <f t="shared" si="228"/>
        <v>5.6519269658689535E-5</v>
      </c>
      <c r="AO230" s="7">
        <f t="shared" si="229"/>
        <v>2.4437513932440424E-5</v>
      </c>
      <c r="AP230" s="7"/>
      <c r="AQ230" s="32">
        <v>14247.050000000001</v>
      </c>
      <c r="AR230" s="32">
        <v>68.61</v>
      </c>
      <c r="AS230" s="32">
        <v>329.72500000000002</v>
      </c>
      <c r="AT230" s="32">
        <f t="shared" si="202"/>
        <v>4.8057863285235394</v>
      </c>
      <c r="AU230" s="32">
        <f t="shared" si="230"/>
        <v>-3.608581824952756E-4</v>
      </c>
      <c r="AV230" s="32">
        <f t="shared" si="231"/>
        <v>-7.4793926204019812E-5</v>
      </c>
      <c r="AW230" s="32"/>
      <c r="AX230" s="32">
        <v>5650.95</v>
      </c>
      <c r="AY230" s="32">
        <v>26.4786</v>
      </c>
      <c r="AZ230" s="32">
        <v>166.03960000000001</v>
      </c>
      <c r="BA230" s="8">
        <f t="shared" si="203"/>
        <v>6.270709176467034</v>
      </c>
      <c r="BB230" s="8">
        <f t="shared" si="232"/>
        <v>-1.0444771150010591E-3</v>
      </c>
      <c r="BC230" s="8">
        <f t="shared" si="233"/>
        <v>-1.7463920099736185E-4</v>
      </c>
      <c r="BD230" s="8"/>
      <c r="BE230" s="32">
        <v>95568.69</v>
      </c>
      <c r="BF230" s="32">
        <v>49.09</v>
      </c>
      <c r="BG230" s="32">
        <v>189.33160000000001</v>
      </c>
      <c r="BH230" s="8">
        <f t="shared" si="204"/>
        <v>3.8568262375229172</v>
      </c>
      <c r="BI230" s="8">
        <f t="shared" si="234"/>
        <v>-7.7104788726819233</v>
      </c>
      <c r="BJ230" s="8">
        <f t="shared" si="235"/>
        <v>-1.9533219775899306</v>
      </c>
      <c r="BK230" s="8"/>
      <c r="BL230" s="32">
        <v>7681.2300000000005</v>
      </c>
      <c r="BM230" s="32">
        <v>70.430000000000007</v>
      </c>
      <c r="BN230" s="32">
        <v>141.30130000000003</v>
      </c>
      <c r="BO230" s="8">
        <f t="shared" si="205"/>
        <v>2.0062657958256427</v>
      </c>
      <c r="BP230" s="8">
        <f t="shared" si="236"/>
        <v>0.106341873018186</v>
      </c>
      <c r="BQ230" s="8">
        <f t="shared" si="237"/>
        <v>5.3199885616263987E-2</v>
      </c>
      <c r="BR230" s="8"/>
      <c r="BS230" s="32">
        <v>54312.82</v>
      </c>
      <c r="BT230" s="32">
        <v>19.57</v>
      </c>
      <c r="BU230" s="32">
        <v>109.5528</v>
      </c>
      <c r="BV230" s="8">
        <f t="shared" si="206"/>
        <v>5.5979969340827802</v>
      </c>
      <c r="BW230" s="8">
        <f t="shared" si="238"/>
        <v>5.3683381687152476E-4</v>
      </c>
      <c r="BX230" s="8">
        <f t="shared" si="239"/>
        <v>9.4094488201967863E-5</v>
      </c>
      <c r="BY230" s="8"/>
      <c r="BZ230" s="32">
        <v>4605.6400000000003</v>
      </c>
      <c r="CA230" s="32">
        <v>57.92</v>
      </c>
      <c r="CB230" s="32">
        <v>169.22680000000003</v>
      </c>
      <c r="CC230" s="8">
        <f t="shared" si="207"/>
        <v>2.9217334254143652</v>
      </c>
      <c r="CD230" s="8">
        <f t="shared" si="240"/>
        <v>0.46555551422055325</v>
      </c>
      <c r="CE230" s="8">
        <f t="shared" si="241"/>
        <v>0.16483880983183496</v>
      </c>
      <c r="CF230" s="8"/>
      <c r="CG230" s="32">
        <v>1712.99</v>
      </c>
      <c r="CH230" s="32">
        <v>27.01</v>
      </c>
      <c r="CI230" s="8">
        <f t="shared" si="208"/>
        <v>5.8999962976675304</v>
      </c>
      <c r="CJ230" s="32">
        <v>159.35890000000001</v>
      </c>
      <c r="CK230" s="8">
        <f t="shared" si="209"/>
        <v>-1.0546234029962243E-4</v>
      </c>
      <c r="CL230" s="26">
        <f t="shared" si="210"/>
        <v>-1.0737044143471763E-4</v>
      </c>
      <c r="CM230" s="26"/>
      <c r="CN230" s="32">
        <v>4724.5600000000004</v>
      </c>
      <c r="CO230" s="32">
        <v>60.89</v>
      </c>
      <c r="CP230" s="32">
        <v>167.80130000000003</v>
      </c>
      <c r="CQ230" s="8">
        <f t="shared" si="211"/>
        <v>2.7558104779109875</v>
      </c>
      <c r="CR230" s="8">
        <f t="shared" si="242"/>
        <v>-4.0702880688117679E-5</v>
      </c>
      <c r="CS230" s="8">
        <f t="shared" si="243"/>
        <v>-1.4824619417153073E-5</v>
      </c>
      <c r="CT230" s="8"/>
      <c r="CU230" s="32">
        <v>33098.26</v>
      </c>
      <c r="CV230" s="32">
        <v>20.84</v>
      </c>
      <c r="CW230" s="32">
        <v>104.4743</v>
      </c>
      <c r="CX230" s="8">
        <f t="shared" si="212"/>
        <v>5.0131621880998081</v>
      </c>
      <c r="CY230" s="8">
        <f t="shared" si="244"/>
        <v>0.6352921612565301</v>
      </c>
      <c r="CZ230" s="8">
        <f t="shared" si="245"/>
        <v>0.12371480804387591</v>
      </c>
      <c r="DA230" s="8"/>
      <c r="DB230" s="32">
        <v>5114.6400000000003</v>
      </c>
      <c r="DC230" s="32">
        <v>16.55</v>
      </c>
      <c r="DD230" s="32">
        <v>111.69810000000001</v>
      </c>
      <c r="DE230" s="8">
        <f t="shared" si="213"/>
        <v>6.7491299093655597</v>
      </c>
      <c r="DF230" s="8">
        <f t="shared" si="246"/>
        <v>-8.7689779107827783E-4</v>
      </c>
      <c r="DG230" s="8">
        <f t="shared" si="247"/>
        <v>-1.2934131736463961E-4</v>
      </c>
      <c r="DH230" s="8"/>
      <c r="DI230" s="32">
        <v>1613.97</v>
      </c>
      <c r="DJ230" s="32">
        <v>16.920000000000002</v>
      </c>
      <c r="DK230" s="32">
        <v>146.38489999999999</v>
      </c>
      <c r="DL230" s="8">
        <f t="shared" si="214"/>
        <v>8.6515898345153648</v>
      </c>
      <c r="DM230" s="8">
        <f t="shared" si="248"/>
        <v>5.5324832088868205E-4</v>
      </c>
      <c r="DN230" s="8">
        <f t="shared" si="249"/>
        <v>6.2706082978536415E-5</v>
      </c>
      <c r="DO230" s="8"/>
      <c r="DP230" s="32">
        <v>30468.22</v>
      </c>
      <c r="DQ230" s="32">
        <v>23.540000000000003</v>
      </c>
      <c r="DR230" s="32">
        <v>136.2816</v>
      </c>
      <c r="DS230" s="8">
        <f t="shared" si="215"/>
        <v>5.7893627867459632</v>
      </c>
      <c r="DT230" s="8">
        <f t="shared" si="250"/>
        <v>2.8027347532549363</v>
      </c>
      <c r="DU230" s="8">
        <f t="shared" si="251"/>
        <v>0.50582249999999895</v>
      </c>
      <c r="DV230" s="8"/>
      <c r="DW230" s="32">
        <v>3617.4300000000003</v>
      </c>
      <c r="DX230" s="32">
        <v>31.630000000000003</v>
      </c>
      <c r="DY230" s="32">
        <v>66.713250000000002</v>
      </c>
      <c r="DZ230" s="8">
        <f t="shared" si="216"/>
        <v>2.1091764147960794</v>
      </c>
      <c r="EA230" s="8">
        <f t="shared" si="252"/>
        <v>2.1144856133763407E-2</v>
      </c>
      <c r="EB230" s="8">
        <f t="shared" si="253"/>
        <v>9.9007184705530715E-3</v>
      </c>
      <c r="EC230" s="8"/>
      <c r="ED230" s="32">
        <v>105.91</v>
      </c>
      <c r="EE230" s="32">
        <v>48.74</v>
      </c>
      <c r="EF230" s="32">
        <v>94.285440000000008</v>
      </c>
      <c r="EG230" s="8">
        <f t="shared" si="217"/>
        <v>1.9344571194091096</v>
      </c>
      <c r="EH230" s="8">
        <f t="shared" si="254"/>
        <v>6.9806498663129888E-5</v>
      </c>
      <c r="EI230" s="8">
        <f t="shared" si="255"/>
        <v>3.7243491578742294E-5</v>
      </c>
      <c r="EJ230" s="8"/>
      <c r="EK230" s="32">
        <v>1228.68</v>
      </c>
      <c r="EL230" s="32">
        <v>28.284000000000002</v>
      </c>
      <c r="EM230" s="32">
        <v>85.986310000000003</v>
      </c>
      <c r="EN230" s="8">
        <f t="shared" si="218"/>
        <v>3.0401042992504594</v>
      </c>
      <c r="EO230" s="8">
        <f t="shared" si="256"/>
        <v>3.4978977811402803E-3</v>
      </c>
      <c r="EP230" s="8">
        <f t="shared" si="257"/>
        <v>1.1361416725597095E-3</v>
      </c>
      <c r="EQ230" s="8"/>
      <c r="ER230" s="33">
        <v>4678.24</v>
      </c>
      <c r="ES230" s="33">
        <v>57.07</v>
      </c>
      <c r="ET230" s="33">
        <v>61.589090000000006</v>
      </c>
      <c r="EU230" s="1">
        <f t="shared" si="219"/>
        <v>1.0791850359207991</v>
      </c>
      <c r="EV230" s="1">
        <f t="shared" si="258"/>
        <v>-0.74777292707225362</v>
      </c>
      <c r="EW230" s="1">
        <f t="shared" si="259"/>
        <v>-0.69409822724038883</v>
      </c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9"/>
      <c r="GB230" s="29"/>
      <c r="GC230" s="29"/>
      <c r="GD230" s="29"/>
      <c r="GE230" s="29"/>
      <c r="GF230" s="29"/>
      <c r="GG230" s="29"/>
      <c r="GH230" s="29"/>
      <c r="GI230" s="29"/>
      <c r="GJ230" s="29"/>
      <c r="GK230" s="29"/>
      <c r="GL230" s="29"/>
      <c r="GM230" s="29"/>
      <c r="GN230" s="29"/>
      <c r="GO230" s="29"/>
      <c r="GP230" s="29"/>
      <c r="GQ230" s="29"/>
      <c r="GR230" s="29"/>
      <c r="GS230" s="29"/>
      <c r="GT230" s="29"/>
      <c r="GU230" s="29"/>
      <c r="GV230" s="29"/>
      <c r="GW230" s="29"/>
      <c r="GX230" s="29"/>
      <c r="GY230" s="29"/>
      <c r="GZ230" s="29"/>
      <c r="HA230" s="29"/>
      <c r="HB230" s="29"/>
      <c r="HC230" s="29"/>
      <c r="HD230" s="29"/>
      <c r="HE230" s="29"/>
      <c r="HF230" s="29"/>
      <c r="HG230" s="29"/>
      <c r="HH230" s="29"/>
      <c r="HI230" s="29"/>
      <c r="HJ230" s="29"/>
      <c r="HK230" s="29"/>
      <c r="HL230" s="29"/>
      <c r="HM230" s="29"/>
      <c r="HN230" s="29"/>
      <c r="HO230" s="29"/>
      <c r="HP230" s="29"/>
      <c r="HQ230" s="29"/>
      <c r="HR230" s="29"/>
      <c r="HS230" s="29"/>
      <c r="HT230" s="29"/>
      <c r="HU230" s="29"/>
      <c r="HV230" s="29"/>
      <c r="HW230" s="29"/>
      <c r="HX230" s="29"/>
      <c r="HY230" s="29"/>
      <c r="HZ230" s="29"/>
      <c r="IA230" s="29"/>
      <c r="IB230" s="29"/>
      <c r="IC230" s="29"/>
      <c r="ID230" s="29"/>
      <c r="IE230" s="29"/>
      <c r="IF230" s="29"/>
      <c r="IG230" s="29"/>
      <c r="IH230" s="29"/>
      <c r="II230" s="29"/>
      <c r="IJ230" s="29"/>
      <c r="IK230" s="29"/>
      <c r="IL230" s="29"/>
      <c r="IM230" s="29"/>
      <c r="IN230" s="29"/>
      <c r="IO230" s="29"/>
      <c r="IP230" s="29"/>
      <c r="IQ230" s="29"/>
      <c r="IR230" s="29"/>
      <c r="IS230" s="29"/>
      <c r="IT230" s="29"/>
    </row>
    <row r="231" spans="1:254" s="30" customFormat="1" ht="16.5" x14ac:dyDescent="0.3">
      <c r="A231" s="4">
        <v>40116</v>
      </c>
      <c r="B231" s="1">
        <v>14.260000000000002</v>
      </c>
      <c r="C231" s="8">
        <f t="shared" si="197"/>
        <v>10.647489481065918</v>
      </c>
      <c r="D231" s="1">
        <v>151.83320000000001</v>
      </c>
      <c r="E231" s="2">
        <f t="shared" si="260"/>
        <v>23.373785020236376</v>
      </c>
      <c r="F231" s="8">
        <f t="shared" si="220"/>
        <v>2.1226465857751013E-5</v>
      </c>
      <c r="G231" s="26">
        <f t="shared" si="221"/>
        <v>1.9732034122199593E-5</v>
      </c>
      <c r="H231" s="1">
        <v>3032.07</v>
      </c>
      <c r="I231" s="1"/>
      <c r="J231" s="1">
        <v>27.73</v>
      </c>
      <c r="K231" s="8">
        <f t="shared" si="198"/>
        <v>8.8791164803461946</v>
      </c>
      <c r="L231" s="1">
        <v>246.21789999999999</v>
      </c>
      <c r="M231" s="2">
        <f t="shared" si="222"/>
        <v>33.70677633488377</v>
      </c>
      <c r="N231" s="8">
        <f t="shared" si="223"/>
        <v>1.3090513123591452</v>
      </c>
      <c r="O231" s="26">
        <f t="shared" si="224"/>
        <v>1.3582784992224077</v>
      </c>
      <c r="P231" s="1">
        <v>34667.800000000003</v>
      </c>
      <c r="Q231" s="1"/>
      <c r="R231" s="1">
        <v>5015.22</v>
      </c>
      <c r="S231" s="1">
        <v>26.655000000000001</v>
      </c>
      <c r="T231" s="1">
        <v>123.52890000000001</v>
      </c>
      <c r="U231" s="2">
        <f t="shared" si="196"/>
        <v>4.634361283061339</v>
      </c>
      <c r="V231" s="2">
        <f t="shared" si="225"/>
        <v>-6.4647027228821166E-2</v>
      </c>
      <c r="W231" s="2">
        <f t="shared" si="199"/>
        <v>-1.3897877094965927E-2</v>
      </c>
      <c r="X231" s="1"/>
      <c r="Y231" s="31">
        <v>60.550000000000004</v>
      </c>
      <c r="Z231" s="1">
        <v>94.484880000000004</v>
      </c>
      <c r="AA231" s="2">
        <f t="shared" si="200"/>
        <v>1.5604439306358382</v>
      </c>
      <c r="AB231" s="2">
        <f t="shared" si="226"/>
        <v>0.2404332041802961</v>
      </c>
      <c r="AC231" s="2">
        <f t="shared" si="227"/>
        <v>0.15665064439140153</v>
      </c>
      <c r="AD231" s="1">
        <v>9601.5300000000007</v>
      </c>
      <c r="AE231" s="1"/>
      <c r="AF231" s="32">
        <v>1700.67</v>
      </c>
      <c r="AG231" s="32">
        <v>1036.19</v>
      </c>
      <c r="AH231" s="32">
        <v>9124.1659999999993</v>
      </c>
      <c r="AI231" s="32"/>
      <c r="AJ231" s="32">
        <v>6051.55</v>
      </c>
      <c r="AK231" s="32">
        <v>47.46</v>
      </c>
      <c r="AL231" s="32">
        <v>112.5308</v>
      </c>
      <c r="AM231" s="7">
        <f t="shared" si="201"/>
        <v>2.3710661609776653</v>
      </c>
      <c r="AN231" s="7">
        <f t="shared" si="228"/>
        <v>-1.5818910690464482E-4</v>
      </c>
      <c r="AO231" s="7">
        <f t="shared" si="229"/>
        <v>-6.6892607511248592E-5</v>
      </c>
      <c r="AP231" s="7"/>
      <c r="AQ231" s="32">
        <v>14882.48</v>
      </c>
      <c r="AR231" s="32">
        <v>71.67</v>
      </c>
      <c r="AS231" s="32">
        <v>340.23760000000004</v>
      </c>
      <c r="AT231" s="32">
        <f t="shared" si="202"/>
        <v>4.7472805916003908</v>
      </c>
      <c r="AU231" s="32">
        <f t="shared" si="230"/>
        <v>-19.598327811974297</v>
      </c>
      <c r="AV231" s="32">
        <f t="shared" si="231"/>
        <v>-4.1931061652820354</v>
      </c>
      <c r="AW231" s="32"/>
      <c r="AX231" s="32">
        <v>5746.99</v>
      </c>
      <c r="AY231" s="32">
        <v>26.928600000000003</v>
      </c>
      <c r="AZ231" s="32">
        <v>169.77780000000001</v>
      </c>
      <c r="BA231" s="8">
        <f t="shared" si="203"/>
        <v>6.3047391992157031</v>
      </c>
      <c r="BB231" s="8">
        <f t="shared" si="232"/>
        <v>5.7139368806994684</v>
      </c>
      <c r="BC231" s="8">
        <f t="shared" si="233"/>
        <v>0.91638087058981821</v>
      </c>
      <c r="BD231" s="8"/>
      <c r="BE231" s="32">
        <v>96717.31</v>
      </c>
      <c r="BF231" s="32">
        <v>49.68</v>
      </c>
      <c r="BG231" s="32">
        <v>191.6071</v>
      </c>
      <c r="BH231" s="8">
        <f t="shared" si="204"/>
        <v>3.8568256843800324</v>
      </c>
      <c r="BI231" s="8">
        <f t="shared" si="234"/>
        <v>-1.0535676573056686E-4</v>
      </c>
      <c r="BJ231" s="8">
        <f t="shared" si="235"/>
        <v>-2.7480138519386799E-5</v>
      </c>
      <c r="BK231" s="8"/>
      <c r="BL231" s="32">
        <v>8347.6</v>
      </c>
      <c r="BM231" s="32">
        <v>76.540000000000006</v>
      </c>
      <c r="BN231" s="32">
        <v>153.55960000000002</v>
      </c>
      <c r="BO231" s="8">
        <f t="shared" si="205"/>
        <v>2.0062660047034231</v>
      </c>
      <c r="BP231" s="8">
        <f t="shared" si="236"/>
        <v>3.0794945160177957E-5</v>
      </c>
      <c r="BQ231" s="8">
        <f t="shared" si="237"/>
        <v>1.5987505307180072E-5</v>
      </c>
      <c r="BR231" s="8"/>
      <c r="BS231" s="32">
        <v>53036.160000000003</v>
      </c>
      <c r="BT231" s="32">
        <v>19.11</v>
      </c>
      <c r="BU231" s="32">
        <v>105.5253</v>
      </c>
      <c r="BV231" s="8">
        <f t="shared" si="206"/>
        <v>5.521993720565149</v>
      </c>
      <c r="BW231" s="8">
        <f t="shared" si="238"/>
        <v>-8.1733133786332157</v>
      </c>
      <c r="BX231" s="8">
        <f t="shared" si="239"/>
        <v>-1.4524214103219175</v>
      </c>
      <c r="BY231" s="8"/>
      <c r="BZ231" s="32">
        <v>4647.3</v>
      </c>
      <c r="CA231" s="32">
        <v>58</v>
      </c>
      <c r="CB231" s="32">
        <v>169.46039999999999</v>
      </c>
      <c r="CC231" s="8">
        <f t="shared" si="207"/>
        <v>2.9217310344827583</v>
      </c>
      <c r="CD231" s="8">
        <f t="shared" si="240"/>
        <v>-4.0488896566987144E-4</v>
      </c>
      <c r="CE231" s="8">
        <f t="shared" si="241"/>
        <v>-1.3867403319553495E-4</v>
      </c>
      <c r="CF231" s="8"/>
      <c r="CG231" s="32">
        <v>1653.5</v>
      </c>
      <c r="CH231" s="32">
        <v>25.67</v>
      </c>
      <c r="CI231" s="8">
        <f t="shared" si="208"/>
        <v>5.8999961044020255</v>
      </c>
      <c r="CJ231" s="32">
        <v>151.4529</v>
      </c>
      <c r="CK231" s="8">
        <f t="shared" si="209"/>
        <v>5.0906133999362179E-6</v>
      </c>
      <c r="CL231" s="26">
        <f t="shared" si="210"/>
        <v>4.9611255086290384E-6</v>
      </c>
      <c r="CM231" s="26"/>
      <c r="CN231" s="32">
        <v>4581.79</v>
      </c>
      <c r="CO231" s="32">
        <v>59.050000000000004</v>
      </c>
      <c r="CP231" s="32">
        <v>162.9247</v>
      </c>
      <c r="CQ231" s="8">
        <f t="shared" si="211"/>
        <v>2.7590973751058425</v>
      </c>
      <c r="CR231" s="8">
        <f t="shared" si="242"/>
        <v>0.5435311808328035</v>
      </c>
      <c r="CS231" s="8">
        <f t="shared" si="243"/>
        <v>0.19409127935618908</v>
      </c>
      <c r="CT231" s="8"/>
      <c r="CU231" s="32">
        <v>33591.980000000003</v>
      </c>
      <c r="CV231" s="32">
        <v>21.1</v>
      </c>
      <c r="CW231" s="32">
        <v>105.7777</v>
      </c>
      <c r="CX231" s="8">
        <f t="shared" si="212"/>
        <v>5.0131611374407576</v>
      </c>
      <c r="CY231" s="8">
        <f t="shared" si="244"/>
        <v>-1.1045158333527105E-4</v>
      </c>
      <c r="CZ231" s="8">
        <f t="shared" si="245"/>
        <v>-2.2168905955188833E-5</v>
      </c>
      <c r="DA231" s="8"/>
      <c r="DB231" s="32">
        <v>5262.9800000000005</v>
      </c>
      <c r="DC231" s="32">
        <v>17.03</v>
      </c>
      <c r="DD231" s="32">
        <v>137.33279999999999</v>
      </c>
      <c r="DE231" s="8">
        <f t="shared" si="213"/>
        <v>8.0641691133294184</v>
      </c>
      <c r="DF231" s="8">
        <f t="shared" si="246"/>
        <v>163.74269824920165</v>
      </c>
      <c r="DG231" s="8">
        <f t="shared" si="247"/>
        <v>22.395117643504506</v>
      </c>
      <c r="DH231" s="8"/>
      <c r="DI231" s="32">
        <v>1390.76</v>
      </c>
      <c r="DJ231" s="32">
        <v>14.58</v>
      </c>
      <c r="DK231" s="32">
        <v>126.14019999999999</v>
      </c>
      <c r="DL231" s="8">
        <f t="shared" si="214"/>
        <v>8.651591220850479</v>
      </c>
      <c r="DM231" s="8">
        <f t="shared" si="248"/>
        <v>1.889055578238519E-4</v>
      </c>
      <c r="DN231" s="8">
        <f t="shared" si="249"/>
        <v>2.0212765967642099E-5</v>
      </c>
      <c r="DO231" s="8"/>
      <c r="DP231" s="32">
        <v>29523.37</v>
      </c>
      <c r="DQ231" s="32">
        <v>22.810000000000002</v>
      </c>
      <c r="DR231" s="32">
        <v>132.05539999999999</v>
      </c>
      <c r="DS231" s="8">
        <f t="shared" si="215"/>
        <v>5.7893643138974129</v>
      </c>
      <c r="DT231" s="8">
        <f t="shared" si="250"/>
        <v>2.0489561928481724E-4</v>
      </c>
      <c r="DU231" s="8">
        <f t="shared" si="251"/>
        <v>3.4834324547539097E-5</v>
      </c>
      <c r="DV231" s="8"/>
      <c r="DW231" s="32">
        <v>3537.37</v>
      </c>
      <c r="DX231" s="32">
        <v>30.93</v>
      </c>
      <c r="DY231" s="32">
        <v>65.236829999999998</v>
      </c>
      <c r="DZ231" s="8">
        <f t="shared" si="216"/>
        <v>2.109176527643065</v>
      </c>
      <c r="EA231" s="8">
        <f t="shared" si="252"/>
        <v>7.4450843844732629E-6</v>
      </c>
      <c r="EB231" s="8">
        <f t="shared" si="253"/>
        <v>3.4903572554423334E-6</v>
      </c>
      <c r="EC231" s="8"/>
      <c r="ED231" s="32">
        <v>102.91</v>
      </c>
      <c r="EE231" s="32">
        <v>47.36</v>
      </c>
      <c r="EF231" s="32">
        <v>90.20581</v>
      </c>
      <c r="EG231" s="8">
        <f t="shared" si="217"/>
        <v>1.9046834881756758</v>
      </c>
      <c r="EH231" s="8">
        <f t="shared" si="254"/>
        <v>-2.7464872216476213</v>
      </c>
      <c r="EI231" s="8">
        <f t="shared" si="255"/>
        <v>-1.4100791752154351</v>
      </c>
      <c r="EJ231" s="8"/>
      <c r="EK231" s="32">
        <v>1220.5</v>
      </c>
      <c r="EL231" s="32">
        <v>27.648600000000002</v>
      </c>
      <c r="EM231" s="32">
        <v>84.054749999999999</v>
      </c>
      <c r="EN231" s="8">
        <f t="shared" si="218"/>
        <v>3.0401087215989233</v>
      </c>
      <c r="EO231" s="8">
        <f t="shared" si="256"/>
        <v>3.7599041024315085E-4</v>
      </c>
      <c r="EP231" s="8">
        <f t="shared" si="257"/>
        <v>1.2227174373635741E-4</v>
      </c>
      <c r="EQ231" s="8"/>
      <c r="ER231" s="33">
        <v>4804.4800000000005</v>
      </c>
      <c r="ES231" s="33">
        <v>58.61</v>
      </c>
      <c r="ET231" s="33">
        <v>63.251040000000003</v>
      </c>
      <c r="EU231" s="1">
        <f t="shared" si="219"/>
        <v>1.0791851219928341</v>
      </c>
      <c r="EV231" s="1">
        <f t="shared" si="258"/>
        <v>5.3726220228054238E-6</v>
      </c>
      <c r="EW231" s="1">
        <f t="shared" si="259"/>
        <v>5.0446819672700371E-6</v>
      </c>
      <c r="EX231" s="29"/>
      <c r="EY231" s="29"/>
      <c r="EZ231" s="29"/>
      <c r="FA231" s="29"/>
      <c r="FB231" s="29"/>
      <c r="FC231" s="29"/>
      <c r="FD231" s="29"/>
      <c r="FE231" s="29"/>
      <c r="FF231" s="29"/>
      <c r="FG231" s="29"/>
      <c r="FH231" s="29"/>
      <c r="FI231" s="29"/>
      <c r="FJ231" s="29"/>
      <c r="FK231" s="29"/>
      <c r="FL231" s="29"/>
      <c r="FM231" s="29"/>
      <c r="FN231" s="29"/>
      <c r="FO231" s="29"/>
      <c r="FP231" s="29"/>
      <c r="FQ231" s="29"/>
      <c r="FR231" s="29"/>
      <c r="FS231" s="29"/>
      <c r="FT231" s="29"/>
      <c r="FU231" s="29"/>
      <c r="FV231" s="29"/>
      <c r="FW231" s="29"/>
      <c r="FX231" s="29"/>
      <c r="FY231" s="29"/>
      <c r="FZ231" s="29"/>
      <c r="GA231" s="29"/>
      <c r="GB231" s="29"/>
      <c r="GC231" s="29"/>
      <c r="GD231" s="29"/>
      <c r="GE231" s="29"/>
      <c r="GF231" s="29"/>
      <c r="GG231" s="29"/>
      <c r="GH231" s="29"/>
      <c r="GI231" s="29"/>
      <c r="GJ231" s="29"/>
      <c r="GK231" s="29"/>
      <c r="GL231" s="29"/>
      <c r="GM231" s="29"/>
      <c r="GN231" s="29"/>
      <c r="GO231" s="29"/>
      <c r="GP231" s="29"/>
      <c r="GQ231" s="29"/>
      <c r="GR231" s="29"/>
      <c r="GS231" s="29"/>
      <c r="GT231" s="29"/>
      <c r="GU231" s="29"/>
      <c r="GV231" s="29"/>
      <c r="GW231" s="29"/>
      <c r="GX231" s="29"/>
      <c r="GY231" s="29"/>
      <c r="GZ231" s="29"/>
      <c r="HA231" s="29"/>
      <c r="HB231" s="29"/>
      <c r="HC231" s="29"/>
      <c r="HD231" s="29"/>
      <c r="HE231" s="29"/>
      <c r="HF231" s="29"/>
      <c r="HG231" s="29"/>
      <c r="HH231" s="29"/>
      <c r="HI231" s="29"/>
      <c r="HJ231" s="29"/>
      <c r="HK231" s="29"/>
      <c r="HL231" s="29"/>
      <c r="HM231" s="29"/>
      <c r="HN231" s="29"/>
      <c r="HO231" s="29"/>
      <c r="HP231" s="29"/>
      <c r="HQ231" s="29"/>
      <c r="HR231" s="29"/>
      <c r="HS231" s="29"/>
      <c r="HT231" s="29"/>
      <c r="HU231" s="29"/>
      <c r="HV231" s="29"/>
      <c r="HW231" s="29"/>
      <c r="HX231" s="29"/>
      <c r="HY231" s="29"/>
      <c r="HZ231" s="29"/>
      <c r="IA231" s="29"/>
      <c r="IB231" s="29"/>
      <c r="IC231" s="29"/>
      <c r="ID231" s="29"/>
      <c r="IE231" s="29"/>
      <c r="IF231" s="29"/>
      <c r="IG231" s="29"/>
      <c r="IH231" s="29"/>
      <c r="II231" s="29"/>
      <c r="IJ231" s="29"/>
      <c r="IK231" s="29"/>
      <c r="IL231" s="29"/>
      <c r="IM231" s="29"/>
      <c r="IN231" s="29"/>
      <c r="IO231" s="29"/>
      <c r="IP231" s="29"/>
      <c r="IQ231" s="29"/>
      <c r="IR231" s="29"/>
      <c r="IS231" s="29"/>
      <c r="IT231" s="29"/>
    </row>
    <row r="232" spans="1:254" s="30" customFormat="1" ht="16.5" x14ac:dyDescent="0.3">
      <c r="A232" s="4">
        <v>40147</v>
      </c>
      <c r="B232" s="1">
        <v>16.02</v>
      </c>
      <c r="C232" s="8">
        <f t="shared" si="197"/>
        <v>10.647484394506867</v>
      </c>
      <c r="D232" s="1">
        <v>170.5727</v>
      </c>
      <c r="E232" s="2">
        <f t="shared" si="260"/>
        <v>26.258669461599229</v>
      </c>
      <c r="F232" s="8">
        <f t="shared" si="220"/>
        <v>7.7010504036572065E-5</v>
      </c>
      <c r="G232" s="26">
        <f t="shared" si="221"/>
        <v>8.1486675991726543E-5</v>
      </c>
      <c r="H232" s="1">
        <v>3406.3</v>
      </c>
      <c r="I232" s="1"/>
      <c r="J232" s="1">
        <v>29.41</v>
      </c>
      <c r="K232" s="8">
        <f t="shared" si="198"/>
        <v>8.8791159469568193</v>
      </c>
      <c r="L232" s="1">
        <v>261.13480000000004</v>
      </c>
      <c r="M232" s="2">
        <f t="shared" si="222"/>
        <v>35.903786734883774</v>
      </c>
      <c r="N232" s="8">
        <f t="shared" si="223"/>
        <v>1.5238934453307707E-5</v>
      </c>
      <c r="O232" s="26">
        <f t="shared" si="224"/>
        <v>1.5686981541307432E-5</v>
      </c>
      <c r="P232" s="1">
        <v>36927.450000000004</v>
      </c>
      <c r="Q232" s="1"/>
      <c r="R232" s="1">
        <v>5419.76</v>
      </c>
      <c r="S232" s="1">
        <v>28.6</v>
      </c>
      <c r="T232" s="1">
        <v>132.54270000000002</v>
      </c>
      <c r="U232" s="2">
        <f t="shared" si="196"/>
        <v>4.6343601398601404</v>
      </c>
      <c r="V232" s="2">
        <f t="shared" si="225"/>
        <v>-1.463706800230144E-4</v>
      </c>
      <c r="W232" s="2">
        <f t="shared" si="199"/>
        <v>-3.2695554288864059E-5</v>
      </c>
      <c r="X232" s="1"/>
      <c r="Y232" s="31">
        <v>62.220000000000006</v>
      </c>
      <c r="Z232" s="1">
        <v>97.090810000000005</v>
      </c>
      <c r="AA232" s="2">
        <f t="shared" si="200"/>
        <v>1.5604437479909996</v>
      </c>
      <c r="AB232" s="2">
        <f t="shared" si="226"/>
        <v>-1.7495155488588447E-5</v>
      </c>
      <c r="AC232" s="2">
        <f t="shared" si="227"/>
        <v>-1.1364161862204014E-5</v>
      </c>
      <c r="AD232" s="1">
        <v>9866.35</v>
      </c>
      <c r="AE232" s="1"/>
      <c r="AF232" s="32">
        <v>1802.68</v>
      </c>
      <c r="AG232" s="32">
        <v>1095.6300000000001</v>
      </c>
      <c r="AH232" s="32">
        <v>9655.1970000000001</v>
      </c>
      <c r="AI232" s="32"/>
      <c r="AJ232" s="32">
        <v>6255.57</v>
      </c>
      <c r="AK232" s="32">
        <v>49.06</v>
      </c>
      <c r="AL232" s="32">
        <v>115.98610000000001</v>
      </c>
      <c r="AM232" s="7">
        <f t="shared" si="201"/>
        <v>2.36416836526702</v>
      </c>
      <c r="AN232" s="7">
        <f t="shared" si="228"/>
        <v>-0.78813144631498111</v>
      </c>
      <c r="AO232" s="7">
        <f t="shared" si="229"/>
        <v>-0.33840585756426345</v>
      </c>
      <c r="AP232" s="7"/>
      <c r="AQ232" s="32">
        <v>15678.36</v>
      </c>
      <c r="AR232" s="32">
        <v>75.070000000000007</v>
      </c>
      <c r="AS232" s="32">
        <v>356.3784</v>
      </c>
      <c r="AT232" s="32">
        <f t="shared" si="202"/>
        <v>4.7472812042094041</v>
      </c>
      <c r="AU232" s="32">
        <f t="shared" si="230"/>
        <v>2.133766202028191E-4</v>
      </c>
      <c r="AV232" s="32">
        <f t="shared" si="231"/>
        <v>4.5988558582621408E-5</v>
      </c>
      <c r="AW232" s="32"/>
      <c r="AX232" s="32">
        <v>6094.86</v>
      </c>
      <c r="AY232" s="32">
        <v>28.558600000000002</v>
      </c>
      <c r="AZ232" s="32">
        <v>180.05459999999999</v>
      </c>
      <c r="BA232" s="8">
        <f t="shared" si="203"/>
        <v>6.3047418290812569</v>
      </c>
      <c r="BB232" s="8">
        <f t="shared" si="232"/>
        <v>4.6000608917661303E-4</v>
      </c>
      <c r="BC232" s="8">
        <f t="shared" si="233"/>
        <v>7.5105278389386854E-5</v>
      </c>
      <c r="BD232" s="8"/>
      <c r="BE232" s="32">
        <v>106198.3</v>
      </c>
      <c r="BF232" s="32">
        <v>54.550000000000004</v>
      </c>
      <c r="BG232" s="32">
        <v>210.38980000000001</v>
      </c>
      <c r="BH232" s="8">
        <f t="shared" si="204"/>
        <v>3.8568249312557286</v>
      </c>
      <c r="BI232" s="8">
        <f t="shared" si="234"/>
        <v>-1.5137681772303286E-4</v>
      </c>
      <c r="BJ232" s="8">
        <f t="shared" si="235"/>
        <v>-4.1082930771096926E-5</v>
      </c>
      <c r="BK232" s="8"/>
      <c r="BL232" s="32">
        <v>8584.82</v>
      </c>
      <c r="BM232" s="32">
        <v>78.040000000000006</v>
      </c>
      <c r="BN232" s="32">
        <v>156.56899999999999</v>
      </c>
      <c r="BO232" s="8">
        <f t="shared" si="205"/>
        <v>2.0062660174269604</v>
      </c>
      <c r="BP232" s="8">
        <f t="shared" si="236"/>
        <v>1.9729664103501409E-6</v>
      </c>
      <c r="BQ232" s="8">
        <f t="shared" si="237"/>
        <v>9.9294482014400387E-7</v>
      </c>
      <c r="BR232" s="8"/>
      <c r="BS232" s="32">
        <v>53687.26</v>
      </c>
      <c r="BT232" s="32">
        <v>19.2</v>
      </c>
      <c r="BU232" s="32">
        <v>106.0223</v>
      </c>
      <c r="BV232" s="8">
        <f t="shared" si="206"/>
        <v>5.5219947916666667</v>
      </c>
      <c r="BW232" s="8">
        <f t="shared" si="238"/>
        <v>1.1329447771313834E-4</v>
      </c>
      <c r="BX232" s="8">
        <f t="shared" si="239"/>
        <v>2.0565149144891048E-5</v>
      </c>
      <c r="BY232" s="8"/>
      <c r="BZ232" s="32">
        <v>4995.84</v>
      </c>
      <c r="CA232" s="32">
        <v>62.35</v>
      </c>
      <c r="CB232" s="32">
        <v>182.17</v>
      </c>
      <c r="CC232" s="8">
        <f t="shared" si="207"/>
        <v>2.921732157177225</v>
      </c>
      <c r="CD232" s="8">
        <f t="shared" si="240"/>
        <v>1.97386752206398E-4</v>
      </c>
      <c r="CE232" s="8">
        <f t="shared" si="241"/>
        <v>7.000000000267903E-5</v>
      </c>
      <c r="CF232" s="8"/>
      <c r="CG232" s="32">
        <v>1735.3</v>
      </c>
      <c r="CH232" s="32">
        <v>26.94</v>
      </c>
      <c r="CI232" s="8">
        <f t="shared" si="208"/>
        <v>5.900994803266518</v>
      </c>
      <c r="CJ232" s="32">
        <v>158.97280000000001</v>
      </c>
      <c r="CK232" s="8">
        <f t="shared" si="209"/>
        <v>-2.6270773630476613E-2</v>
      </c>
      <c r="CL232" s="26">
        <f t="shared" si="210"/>
        <v>-2.6904947409423841E-2</v>
      </c>
      <c r="CM232" s="26"/>
      <c r="CN232" s="32">
        <v>4914.21</v>
      </c>
      <c r="CO232" s="32">
        <v>62.84</v>
      </c>
      <c r="CP232" s="32">
        <v>173.38180000000003</v>
      </c>
      <c r="CQ232" s="8">
        <f t="shared" si="211"/>
        <v>2.7590992998090389</v>
      </c>
      <c r="CR232" s="8">
        <f t="shared" si="242"/>
        <v>3.2364509775609641E-4</v>
      </c>
      <c r="CS232" s="8">
        <f t="shared" si="243"/>
        <v>1.209483488722185E-4</v>
      </c>
      <c r="CT232" s="8"/>
      <c r="CU232" s="32">
        <v>35152.160000000003</v>
      </c>
      <c r="CV232" s="32">
        <v>22.080000000000002</v>
      </c>
      <c r="CW232" s="32">
        <v>110.6906</v>
      </c>
      <c r="CX232" s="8">
        <f t="shared" si="212"/>
        <v>5.0131612318840579</v>
      </c>
      <c r="CY232" s="8">
        <f t="shared" si="244"/>
        <v>1.0221990330234698E-5</v>
      </c>
      <c r="CZ232" s="8">
        <f t="shared" si="245"/>
        <v>2.0853080728855389E-6</v>
      </c>
      <c r="DA232" s="8"/>
      <c r="DB232" s="32">
        <v>5668.36</v>
      </c>
      <c r="DC232" s="32">
        <v>18.170000000000002</v>
      </c>
      <c r="DD232" s="32">
        <v>146.6234</v>
      </c>
      <c r="DE232" s="8">
        <f t="shared" si="213"/>
        <v>8.0695321959273514</v>
      </c>
      <c r="DF232" s="8">
        <f t="shared" si="246"/>
        <v>0.76144027739758324</v>
      </c>
      <c r="DG232" s="8">
        <f t="shared" si="247"/>
        <v>9.7447210804462614E-2</v>
      </c>
      <c r="DH232" s="8"/>
      <c r="DI232" s="32">
        <v>1511.91</v>
      </c>
      <c r="DJ232" s="32">
        <v>15.850000000000001</v>
      </c>
      <c r="DK232" s="32">
        <v>137.11439999999999</v>
      </c>
      <c r="DL232" s="8">
        <f t="shared" si="214"/>
        <v>8.6507507886435313</v>
      </c>
      <c r="DM232" s="8">
        <f t="shared" si="248"/>
        <v>-0.11062382223357209</v>
      </c>
      <c r="DN232" s="8">
        <f t="shared" si="249"/>
        <v>-1.3320850480130986E-2</v>
      </c>
      <c r="DO232" s="8"/>
      <c r="DP232" s="32">
        <v>30287.02</v>
      </c>
      <c r="DQ232" s="32">
        <v>23.400000000000002</v>
      </c>
      <c r="DR232" s="32">
        <v>134.6104</v>
      </c>
      <c r="DS232" s="8">
        <f t="shared" si="215"/>
        <v>5.7525811965811959</v>
      </c>
      <c r="DT232" s="8">
        <f t="shared" si="250"/>
        <v>-4.9043997028114257</v>
      </c>
      <c r="DU232" s="8">
        <f t="shared" si="251"/>
        <v>-0.8607249451994794</v>
      </c>
      <c r="DV232" s="8"/>
      <c r="DW232" s="32">
        <v>4141.2300000000005</v>
      </c>
      <c r="DX232" s="32">
        <v>36.21</v>
      </c>
      <c r="DY232" s="32">
        <v>110.6024</v>
      </c>
      <c r="DZ232" s="8">
        <f t="shared" si="216"/>
        <v>3.0544711405689036</v>
      </c>
      <c r="EA232" s="8">
        <f t="shared" si="252"/>
        <v>83.109938430013742</v>
      </c>
      <c r="EB232" s="8">
        <f t="shared" si="253"/>
        <v>34.229117934044616</v>
      </c>
      <c r="EC232" s="8"/>
      <c r="ED232" s="32">
        <v>104.5</v>
      </c>
      <c r="EE232" s="32">
        <v>48.09</v>
      </c>
      <c r="EF232" s="32">
        <v>91.596249999999998</v>
      </c>
      <c r="EG232" s="8">
        <f t="shared" si="217"/>
        <v>1.9046839259721353</v>
      </c>
      <c r="EH232" s="8">
        <f t="shared" si="254"/>
        <v>3.9796149101561071E-5</v>
      </c>
      <c r="EI232" s="8">
        <f t="shared" si="255"/>
        <v>2.1053631738210399E-5</v>
      </c>
      <c r="EJ232" s="8"/>
      <c r="EK232" s="32">
        <v>1297.6300000000001</v>
      </c>
      <c r="EL232" s="32">
        <v>29.395900000000001</v>
      </c>
      <c r="EM232" s="32">
        <v>89.366690000000006</v>
      </c>
      <c r="EN232" s="8">
        <f t="shared" si="218"/>
        <v>3.0401072938743159</v>
      </c>
      <c r="EO232" s="8">
        <f t="shared" si="256"/>
        <v>-1.23799028671791E-4</v>
      </c>
      <c r="EP232" s="8">
        <f t="shared" si="257"/>
        <v>-4.1969249799045372E-5</v>
      </c>
      <c r="EQ232" s="8"/>
      <c r="ER232" s="33">
        <v>5229.67</v>
      </c>
      <c r="ES232" s="33">
        <v>63.25</v>
      </c>
      <c r="ET232" s="33">
        <v>68.258440000000007</v>
      </c>
      <c r="EU232" s="1">
        <f t="shared" si="219"/>
        <v>1.0791848221343874</v>
      </c>
      <c r="EV232" s="1">
        <f t="shared" si="258"/>
        <v>-1.9717114202161014E-5</v>
      </c>
      <c r="EW232" s="1">
        <f t="shared" si="259"/>
        <v>-1.8966046746449194E-5</v>
      </c>
      <c r="EX232" s="29"/>
      <c r="EY232" s="29"/>
      <c r="EZ232" s="29"/>
      <c r="FA232" s="29"/>
      <c r="FB232" s="29"/>
      <c r="FC232" s="29"/>
      <c r="FD232" s="29"/>
      <c r="FE232" s="29"/>
      <c r="FF232" s="29"/>
      <c r="FG232" s="29"/>
      <c r="FH232" s="29"/>
      <c r="FI232" s="29"/>
      <c r="FJ232" s="29"/>
      <c r="FK232" s="29"/>
      <c r="FL232" s="29"/>
      <c r="FM232" s="29"/>
      <c r="FN232" s="29"/>
      <c r="FO232" s="29"/>
      <c r="FP232" s="29"/>
      <c r="FQ232" s="29"/>
      <c r="FR232" s="29"/>
      <c r="FS232" s="29"/>
      <c r="FT232" s="29"/>
      <c r="FU232" s="29"/>
      <c r="FV232" s="29"/>
      <c r="FW232" s="29"/>
      <c r="FX232" s="29"/>
      <c r="FY232" s="29"/>
      <c r="FZ232" s="29"/>
      <c r="GA232" s="29"/>
      <c r="GB232" s="29"/>
      <c r="GC232" s="29"/>
      <c r="GD232" s="29"/>
      <c r="GE232" s="29"/>
      <c r="GF232" s="29"/>
      <c r="GG232" s="29"/>
      <c r="GH232" s="29"/>
      <c r="GI232" s="29"/>
      <c r="GJ232" s="29"/>
      <c r="GK232" s="29"/>
      <c r="GL232" s="29"/>
      <c r="GM232" s="29"/>
      <c r="GN232" s="29"/>
      <c r="GO232" s="29"/>
      <c r="GP232" s="29"/>
      <c r="GQ232" s="29"/>
      <c r="GR232" s="29"/>
      <c r="GS232" s="29"/>
      <c r="GT232" s="29"/>
      <c r="GU232" s="29"/>
      <c r="GV232" s="29"/>
      <c r="GW232" s="29"/>
      <c r="GX232" s="29"/>
      <c r="GY232" s="29"/>
      <c r="GZ232" s="29"/>
      <c r="HA232" s="29"/>
      <c r="HB232" s="29"/>
      <c r="HC232" s="29"/>
      <c r="HD232" s="29"/>
      <c r="HE232" s="29"/>
      <c r="HF232" s="29"/>
      <c r="HG232" s="29"/>
      <c r="HH232" s="29"/>
      <c r="HI232" s="29"/>
      <c r="HJ232" s="29"/>
      <c r="HK232" s="29"/>
      <c r="HL232" s="29"/>
      <c r="HM232" s="29"/>
      <c r="HN232" s="29"/>
      <c r="HO232" s="29"/>
      <c r="HP232" s="29"/>
      <c r="HQ232" s="29"/>
      <c r="HR232" s="29"/>
      <c r="HS232" s="29"/>
      <c r="HT232" s="29"/>
      <c r="HU232" s="29"/>
      <c r="HV232" s="29"/>
      <c r="HW232" s="29"/>
      <c r="HX232" s="29"/>
      <c r="HY232" s="29"/>
      <c r="HZ232" s="29"/>
      <c r="IA232" s="29"/>
      <c r="IB232" s="29"/>
      <c r="IC232" s="29"/>
      <c r="ID232" s="29"/>
      <c r="IE232" s="29"/>
      <c r="IF232" s="29"/>
      <c r="IG232" s="29"/>
      <c r="IH232" s="29"/>
      <c r="II232" s="29"/>
      <c r="IJ232" s="29"/>
      <c r="IK232" s="29"/>
      <c r="IL232" s="29"/>
      <c r="IM232" s="29"/>
      <c r="IN232" s="29"/>
      <c r="IO232" s="29"/>
      <c r="IP232" s="29"/>
      <c r="IQ232" s="29"/>
      <c r="IR232" s="29"/>
      <c r="IS232" s="29"/>
      <c r="IT232" s="29"/>
    </row>
    <row r="233" spans="1:254" s="30" customFormat="1" ht="16.5" x14ac:dyDescent="0.3">
      <c r="A233" s="4">
        <v>40178</v>
      </c>
      <c r="B233" s="1">
        <v>15.13</v>
      </c>
      <c r="C233" s="8">
        <f t="shared" si="197"/>
        <v>10.647488433575676</v>
      </c>
      <c r="D233" s="1">
        <v>161.09649999999999</v>
      </c>
      <c r="E233" s="2">
        <f t="shared" si="260"/>
        <v>24.960806798135987</v>
      </c>
      <c r="F233" s="8">
        <f t="shared" si="220"/>
        <v>-6.2908496703162339E-5</v>
      </c>
      <c r="G233" s="26">
        <f t="shared" si="221"/>
        <v>-6.111111109063927E-5</v>
      </c>
      <c r="H233" s="1">
        <v>3237.94</v>
      </c>
      <c r="I233" s="1"/>
      <c r="J233" s="1">
        <v>30.48</v>
      </c>
      <c r="K233" s="8">
        <f t="shared" si="198"/>
        <v>8.8791141732283467</v>
      </c>
      <c r="L233" s="1">
        <v>270.6354</v>
      </c>
      <c r="M233" s="2">
        <f t="shared" si="222"/>
        <v>37.210053387907024</v>
      </c>
      <c r="N233" s="8">
        <f t="shared" si="223"/>
        <v>5.3114299110292863E-5</v>
      </c>
      <c r="O233" s="26">
        <f t="shared" si="224"/>
        <v>5.4063243826618645E-5</v>
      </c>
      <c r="P233" s="1">
        <v>38270.959999999999</v>
      </c>
      <c r="Q233" s="1"/>
      <c r="R233" s="1">
        <v>5400.81</v>
      </c>
      <c r="S233" s="1">
        <v>28.5</v>
      </c>
      <c r="T233" s="1">
        <v>132.07929999999999</v>
      </c>
      <c r="U233" s="2">
        <f t="shared" si="196"/>
        <v>4.6343614035087715</v>
      </c>
      <c r="V233" s="2">
        <f t="shared" si="225"/>
        <v>1.6719461402508884E-4</v>
      </c>
      <c r="W233" s="2">
        <f t="shared" si="199"/>
        <v>3.6013985984906238E-5</v>
      </c>
      <c r="X233" s="1"/>
      <c r="Y233" s="31">
        <v>60.800000000000004</v>
      </c>
      <c r="Z233" s="1">
        <v>94.875</v>
      </c>
      <c r="AA233" s="2">
        <f t="shared" si="200"/>
        <v>1.5604440789473684</v>
      </c>
      <c r="AB233" s="2">
        <f t="shared" si="226"/>
        <v>3.1766153701336727E-5</v>
      </c>
      <c r="AC233" s="2">
        <f t="shared" si="227"/>
        <v>2.0122147221357523E-5</v>
      </c>
      <c r="AD233" s="1">
        <v>9709.34</v>
      </c>
      <c r="AE233" s="1"/>
      <c r="AF233" s="32">
        <v>1837.5</v>
      </c>
      <c r="AG233" s="32">
        <v>1115.1000000000001</v>
      </c>
      <c r="AH233" s="32">
        <v>9927.5640000000003</v>
      </c>
      <c r="AI233" s="32"/>
      <c r="AJ233" s="32">
        <v>6578.33</v>
      </c>
      <c r="AK233" s="32">
        <v>51.510000000000005</v>
      </c>
      <c r="AL233" s="32">
        <v>121.7783</v>
      </c>
      <c r="AM233" s="7">
        <f t="shared" si="201"/>
        <v>2.3641681226946223</v>
      </c>
      <c r="AN233" s="7">
        <f t="shared" si="228"/>
        <v>-2.8837540300699518E-5</v>
      </c>
      <c r="AO233" s="7">
        <f t="shared" si="229"/>
        <v>-1.2494904201965085E-5</v>
      </c>
      <c r="AP233" s="7"/>
      <c r="AQ233" s="32">
        <v>14241.48</v>
      </c>
      <c r="AR233" s="32">
        <v>68.19</v>
      </c>
      <c r="AS233" s="32">
        <v>323.71710000000002</v>
      </c>
      <c r="AT233" s="32">
        <f t="shared" si="202"/>
        <v>4.7472811262648484</v>
      </c>
      <c r="AU233" s="32">
        <f t="shared" si="230"/>
        <v>-2.6504870790075686E-5</v>
      </c>
      <c r="AV233" s="32">
        <f t="shared" si="231"/>
        <v>-5.3150392318457307E-6</v>
      </c>
      <c r="AW233" s="32"/>
      <c r="AX233" s="32">
        <v>6424.8</v>
      </c>
      <c r="AY233" s="32">
        <v>30.104600000000001</v>
      </c>
      <c r="AZ233" s="32">
        <v>191.00450000000001</v>
      </c>
      <c r="BA233" s="8">
        <f t="shared" si="203"/>
        <v>6.3446948306903259</v>
      </c>
      <c r="BB233" s="8">
        <f t="shared" si="232"/>
        <v>7.4124624096798488</v>
      </c>
      <c r="BC233" s="8">
        <f t="shared" si="233"/>
        <v>1.2027691322404017</v>
      </c>
      <c r="BD233" s="8"/>
      <c r="BE233" s="32">
        <v>104581.2</v>
      </c>
      <c r="BF233" s="32">
        <v>53.45</v>
      </c>
      <c r="BG233" s="32">
        <v>203.65360000000001</v>
      </c>
      <c r="BH233" s="8">
        <f t="shared" si="204"/>
        <v>3.8101702525724979</v>
      </c>
      <c r="BI233" s="8">
        <f t="shared" si="234"/>
        <v>-9.6585308939561809</v>
      </c>
      <c r="BJ233" s="8">
        <f t="shared" si="235"/>
        <v>-2.4936925756187005</v>
      </c>
      <c r="BK233" s="8"/>
      <c r="BL233" s="32">
        <v>8469.31</v>
      </c>
      <c r="BM233" s="32">
        <v>76.990000000000009</v>
      </c>
      <c r="BN233" s="32">
        <v>154.4624</v>
      </c>
      <c r="BO233" s="8">
        <f t="shared" si="205"/>
        <v>2.0062657487985449</v>
      </c>
      <c r="BP233" s="8">
        <f t="shared" si="236"/>
        <v>-4.1775936078206036E-5</v>
      </c>
      <c r="BQ233" s="8">
        <f t="shared" si="237"/>
        <v>-2.0681701687674803E-5</v>
      </c>
      <c r="BR233" s="8"/>
      <c r="BS233" s="32">
        <v>57042.71</v>
      </c>
      <c r="BT233" s="32">
        <v>20.400000000000002</v>
      </c>
      <c r="BU233" s="32">
        <v>112.64869999999999</v>
      </c>
      <c r="BV233" s="8">
        <f t="shared" si="206"/>
        <v>5.5219950980392145</v>
      </c>
      <c r="BW233" s="8">
        <f t="shared" si="238"/>
        <v>3.3497395697349664E-5</v>
      </c>
      <c r="BX233" s="8">
        <f t="shared" si="239"/>
        <v>6.2499999655685201E-6</v>
      </c>
      <c r="BY233" s="8"/>
      <c r="BZ233" s="32">
        <v>4858.03</v>
      </c>
      <c r="CA233" s="32">
        <v>60.63</v>
      </c>
      <c r="CB233" s="32">
        <v>176.10530000000003</v>
      </c>
      <c r="CC233" s="8">
        <f t="shared" si="207"/>
        <v>2.9045901368959264</v>
      </c>
      <c r="CD233" s="8">
        <f t="shared" si="240"/>
        <v>-3.0707812294441759</v>
      </c>
      <c r="CE233" s="8">
        <f t="shared" si="241"/>
        <v>-1.0393206896551419</v>
      </c>
      <c r="CF233" s="8"/>
      <c r="CG233" s="32">
        <v>1805.52</v>
      </c>
      <c r="CH233" s="32">
        <v>28.03</v>
      </c>
      <c r="CI233" s="8">
        <f t="shared" si="208"/>
        <v>5.9009953621120221</v>
      </c>
      <c r="CJ233" s="32">
        <v>165.4049</v>
      </c>
      <c r="CK233" s="8">
        <f t="shared" si="209"/>
        <v>-1.535986868005157E-5</v>
      </c>
      <c r="CL233" s="26">
        <f t="shared" si="210"/>
        <v>-1.5664439482421244E-5</v>
      </c>
      <c r="CM233" s="26"/>
      <c r="CN233" s="32">
        <v>5036.9800000000005</v>
      </c>
      <c r="CO233" s="32">
        <v>64.41</v>
      </c>
      <c r="CP233" s="32">
        <v>177.71350000000001</v>
      </c>
      <c r="CQ233" s="8">
        <f t="shared" si="211"/>
        <v>2.7590979661543242</v>
      </c>
      <c r="CR233" s="8">
        <f t="shared" si="242"/>
        <v>-2.3411995107061969E-4</v>
      </c>
      <c r="CS233" s="8">
        <f t="shared" si="243"/>
        <v>-8.5900700201868574E-5</v>
      </c>
      <c r="CT233" s="8"/>
      <c r="CU233" s="32">
        <v>39052.68</v>
      </c>
      <c r="CV233" s="32">
        <v>24.53</v>
      </c>
      <c r="CW233" s="32">
        <v>122.9252</v>
      </c>
      <c r="CX233" s="8">
        <f t="shared" si="212"/>
        <v>5.0112189156135347</v>
      </c>
      <c r="CY233" s="8">
        <f t="shared" si="244"/>
        <v>-0.2268778846956486</v>
      </c>
      <c r="CZ233" s="8">
        <f t="shared" si="245"/>
        <v>-4.7645018115932913E-2</v>
      </c>
      <c r="DA233" s="8"/>
      <c r="DB233" s="32">
        <v>5674.59</v>
      </c>
      <c r="DC233" s="32">
        <v>18.190000000000001</v>
      </c>
      <c r="DD233" s="32">
        <v>146.78470000000002</v>
      </c>
      <c r="DE233" s="8">
        <f t="shared" si="213"/>
        <v>8.0695272127542612</v>
      </c>
      <c r="DF233" s="8">
        <f t="shared" si="246"/>
        <v>-7.3105167417855362E-4</v>
      </c>
      <c r="DG233" s="8">
        <f t="shared" si="247"/>
        <v>-9.0643918522453903E-5</v>
      </c>
      <c r="DH233" s="8"/>
      <c r="DI233" s="32">
        <v>1437.47</v>
      </c>
      <c r="DJ233" s="32">
        <v>15.06</v>
      </c>
      <c r="DK233" s="32">
        <v>130.28030000000001</v>
      </c>
      <c r="DL233" s="8">
        <f t="shared" si="214"/>
        <v>8.6507503320053125</v>
      </c>
      <c r="DM233" s="8">
        <f t="shared" si="248"/>
        <v>-6.1051319761365615E-5</v>
      </c>
      <c r="DN233" s="8">
        <f t="shared" si="249"/>
        <v>-6.8769715753091987E-6</v>
      </c>
      <c r="DO233" s="8"/>
      <c r="DP233" s="32">
        <v>30985.940000000002</v>
      </c>
      <c r="DQ233" s="32">
        <v>23.94</v>
      </c>
      <c r="DR233" s="32">
        <v>137.71679999999998</v>
      </c>
      <c r="DS233" s="8">
        <f t="shared" si="215"/>
        <v>5.7525814536340842</v>
      </c>
      <c r="DT233" s="8">
        <f t="shared" si="250"/>
        <v>3.5001246662462996E-5</v>
      </c>
      <c r="DU233" s="8">
        <f t="shared" si="251"/>
        <v>6.1538461442189885E-6</v>
      </c>
      <c r="DV233" s="8"/>
      <c r="DW233" s="32">
        <v>4221.8100000000004</v>
      </c>
      <c r="DX233" s="32">
        <v>36.54</v>
      </c>
      <c r="DY233" s="32">
        <v>111.61040000000001</v>
      </c>
      <c r="DZ233" s="8">
        <f t="shared" si="216"/>
        <v>3.0544718117131913</v>
      </c>
      <c r="EA233" s="8">
        <f t="shared" si="252"/>
        <v>7.4568425686971561E-5</v>
      </c>
      <c r="EB233" s="8">
        <f t="shared" si="253"/>
        <v>2.4523612268456674E-5</v>
      </c>
      <c r="EC233" s="8"/>
      <c r="ED233" s="32">
        <v>105.96000000000001</v>
      </c>
      <c r="EE233" s="32">
        <v>48.190000000000005</v>
      </c>
      <c r="EF233" s="32">
        <v>91.786690000000007</v>
      </c>
      <c r="EG233" s="8">
        <f t="shared" si="217"/>
        <v>1.9046833367918654</v>
      </c>
      <c r="EH233" s="8">
        <f t="shared" si="254"/>
        <v>-5.4022805042622733E-5</v>
      </c>
      <c r="EI233" s="8">
        <f t="shared" si="255"/>
        <v>-2.8392597200638248E-5</v>
      </c>
      <c r="EJ233" s="8"/>
      <c r="EK233" s="32">
        <v>1366.51</v>
      </c>
      <c r="EL233" s="32">
        <v>30.956300000000002</v>
      </c>
      <c r="EM233" s="32">
        <v>94.110559999999992</v>
      </c>
      <c r="EN233" s="8">
        <f t="shared" si="218"/>
        <v>3.0401100906762109</v>
      </c>
      <c r="EO233" s="8">
        <f t="shared" si="256"/>
        <v>2.5657476024161654E-4</v>
      </c>
      <c r="EP233" s="8">
        <f t="shared" si="257"/>
        <v>8.6578638509138273E-5</v>
      </c>
      <c r="EQ233" s="8"/>
      <c r="ER233" s="33">
        <v>5162.7</v>
      </c>
      <c r="ES233" s="33">
        <v>62.440000000000005</v>
      </c>
      <c r="ET233" s="33">
        <v>67.384309999999999</v>
      </c>
      <c r="EU233" s="1">
        <f t="shared" si="219"/>
        <v>1.0791849775784752</v>
      </c>
      <c r="EV233" s="1">
        <f t="shared" si="258"/>
        <v>1.0542431771827676E-5</v>
      </c>
      <c r="EW233" s="1">
        <f t="shared" si="259"/>
        <v>9.7059288391987408E-6</v>
      </c>
      <c r="EX233" s="29"/>
      <c r="EY233" s="29"/>
      <c r="EZ233" s="29"/>
      <c r="FA233" s="29"/>
      <c r="FB233" s="29"/>
      <c r="FC233" s="29"/>
      <c r="FD233" s="29"/>
      <c r="FE233" s="29"/>
      <c r="FF233" s="29"/>
      <c r="FG233" s="29"/>
      <c r="FH233" s="29"/>
      <c r="FI233" s="29"/>
      <c r="FJ233" s="29"/>
      <c r="FK233" s="29"/>
      <c r="FL233" s="29"/>
      <c r="FM233" s="29"/>
      <c r="FN233" s="29"/>
      <c r="FO233" s="29"/>
      <c r="FP233" s="29"/>
      <c r="FQ233" s="29"/>
      <c r="FR233" s="29"/>
      <c r="FS233" s="29"/>
      <c r="FT233" s="29"/>
      <c r="FU233" s="29"/>
      <c r="FV233" s="29"/>
      <c r="FW233" s="29"/>
      <c r="FX233" s="29"/>
      <c r="FY233" s="29"/>
      <c r="FZ233" s="29"/>
      <c r="GA233" s="29"/>
      <c r="GB233" s="29"/>
      <c r="GC233" s="29"/>
      <c r="GD233" s="29"/>
      <c r="GE233" s="29"/>
      <c r="GF233" s="29"/>
      <c r="GG233" s="29"/>
      <c r="GH233" s="29"/>
      <c r="GI233" s="29"/>
      <c r="GJ233" s="29"/>
      <c r="GK233" s="29"/>
      <c r="GL233" s="29"/>
      <c r="GM233" s="29"/>
      <c r="GN233" s="29"/>
      <c r="GO233" s="29"/>
      <c r="GP233" s="29"/>
      <c r="GQ233" s="29"/>
      <c r="GR233" s="29"/>
      <c r="GS233" s="29"/>
      <c r="GT233" s="29"/>
      <c r="GU233" s="29"/>
      <c r="GV233" s="29"/>
      <c r="GW233" s="29"/>
      <c r="GX233" s="29"/>
      <c r="GY233" s="29"/>
      <c r="GZ233" s="29"/>
      <c r="HA233" s="29"/>
      <c r="HB233" s="29"/>
      <c r="HC233" s="29"/>
      <c r="HD233" s="29"/>
      <c r="HE233" s="29"/>
      <c r="HF233" s="29"/>
      <c r="HG233" s="29"/>
      <c r="HH233" s="29"/>
      <c r="HI233" s="29"/>
      <c r="HJ233" s="29"/>
      <c r="HK233" s="29"/>
      <c r="HL233" s="29"/>
      <c r="HM233" s="29"/>
      <c r="HN233" s="29"/>
      <c r="HO233" s="29"/>
      <c r="HP233" s="29"/>
      <c r="HQ233" s="29"/>
      <c r="HR233" s="29"/>
      <c r="HS233" s="29"/>
      <c r="HT233" s="29"/>
      <c r="HU233" s="29"/>
      <c r="HV233" s="29"/>
      <c r="HW233" s="29"/>
      <c r="HX233" s="29"/>
      <c r="HY233" s="29"/>
      <c r="HZ233" s="29"/>
      <c r="IA233" s="29"/>
      <c r="IB233" s="29"/>
      <c r="IC233" s="29"/>
      <c r="ID233" s="29"/>
      <c r="IE233" s="29"/>
      <c r="IF233" s="29"/>
      <c r="IG233" s="29"/>
      <c r="IH233" s="29"/>
      <c r="II233" s="29"/>
      <c r="IJ233" s="29"/>
      <c r="IK233" s="29"/>
      <c r="IL233" s="29"/>
      <c r="IM233" s="29"/>
      <c r="IN233" s="29"/>
      <c r="IO233" s="29"/>
      <c r="IP233" s="29"/>
      <c r="IQ233" s="29"/>
      <c r="IR233" s="29"/>
      <c r="IS233" s="29"/>
      <c r="IT233" s="29"/>
    </row>
    <row r="234" spans="1:254" s="30" customFormat="1" ht="16.5" x14ac:dyDescent="0.3">
      <c r="A234" s="4">
        <v>40207</v>
      </c>
      <c r="B234" s="1">
        <v>16.080000000000002</v>
      </c>
      <c r="C234" s="8">
        <f t="shared" si="197"/>
        <v>10.669807213930348</v>
      </c>
      <c r="D234" s="1">
        <v>171.57050000000001</v>
      </c>
      <c r="E234" s="2">
        <f t="shared" si="260"/>
        <v>26.528016821194186</v>
      </c>
      <c r="F234" s="8">
        <f t="shared" si="220"/>
        <v>-0.34828456743465391</v>
      </c>
      <c r="G234" s="26">
        <f t="shared" si="221"/>
        <v>-0.35888598810311656</v>
      </c>
      <c r="H234" s="1">
        <v>3441.2400000000002</v>
      </c>
      <c r="I234" s="1"/>
      <c r="J234" s="1">
        <v>28.18</v>
      </c>
      <c r="K234" s="8">
        <f t="shared" si="198"/>
        <v>8.770454222853088</v>
      </c>
      <c r="L234" s="1">
        <v>247.1514</v>
      </c>
      <c r="M234" s="2">
        <f t="shared" si="222"/>
        <v>34.402198939534934</v>
      </c>
      <c r="N234" s="8">
        <f t="shared" si="223"/>
        <v>3.1869963445063396</v>
      </c>
      <c r="O234" s="26">
        <f t="shared" si="224"/>
        <v>3.0620374015747984</v>
      </c>
      <c r="P234" s="1">
        <v>35383.050000000003</v>
      </c>
      <c r="Q234" s="1"/>
      <c r="R234" s="1">
        <v>5140.25</v>
      </c>
      <c r="S234" s="1">
        <v>27.125</v>
      </c>
      <c r="T234" s="1">
        <v>125.70699999999999</v>
      </c>
      <c r="U234" s="2">
        <f t="shared" si="196"/>
        <v>4.6343594470046083</v>
      </c>
      <c r="V234" s="2">
        <f t="shared" si="225"/>
        <v>-2.5217998457333589E-4</v>
      </c>
      <c r="W234" s="2">
        <f t="shared" si="199"/>
        <v>-5.3070175429326127E-5</v>
      </c>
      <c r="X234" s="1"/>
      <c r="Y234" s="31">
        <v>59.620000000000005</v>
      </c>
      <c r="Z234" s="1">
        <v>93.033690000000007</v>
      </c>
      <c r="AA234" s="2">
        <f t="shared" si="200"/>
        <v>1.5604443139885944</v>
      </c>
      <c r="AB234" s="2">
        <f t="shared" si="226"/>
        <v>2.2083144440367167E-5</v>
      </c>
      <c r="AC234" s="2">
        <f t="shared" si="227"/>
        <v>1.4013157903614015E-5</v>
      </c>
      <c r="AD234" s="1">
        <v>9520.9</v>
      </c>
      <c r="AE234" s="1"/>
      <c r="AF234" s="32">
        <v>1771.4</v>
      </c>
      <c r="AG234" s="32">
        <v>1073.8700000000001</v>
      </c>
      <c r="AH234" s="32">
        <v>9561.4850000000006</v>
      </c>
      <c r="AI234" s="32"/>
      <c r="AJ234" s="32">
        <v>6011.3</v>
      </c>
      <c r="AK234" s="32">
        <v>47.07</v>
      </c>
      <c r="AL234" s="32">
        <v>110.80680000000001</v>
      </c>
      <c r="AM234" s="7">
        <f t="shared" si="201"/>
        <v>2.3540854047163799</v>
      </c>
      <c r="AN234" s="7">
        <f t="shared" si="228"/>
        <v>-1.1725449846206462</v>
      </c>
      <c r="AO234" s="7">
        <f t="shared" si="229"/>
        <v>-0.47459353523585612</v>
      </c>
      <c r="AP234" s="7"/>
      <c r="AQ234" s="32">
        <v>13456.2</v>
      </c>
      <c r="AR234" s="32">
        <v>64.430000000000007</v>
      </c>
      <c r="AS234" s="32">
        <v>305.8673</v>
      </c>
      <c r="AT234" s="32">
        <f t="shared" si="202"/>
        <v>4.7472807698277197</v>
      </c>
      <c r="AU234" s="32">
        <f t="shared" si="230"/>
        <v>-1.1220362790555249E-4</v>
      </c>
      <c r="AV234" s="32">
        <f t="shared" si="231"/>
        <v>-2.2965244241390792E-5</v>
      </c>
      <c r="AW234" s="32"/>
      <c r="AX234" s="32">
        <v>5855.62</v>
      </c>
      <c r="AY234" s="32">
        <v>27.4376</v>
      </c>
      <c r="AZ234" s="32">
        <v>174.16159999999999</v>
      </c>
      <c r="BA234" s="8">
        <f t="shared" si="203"/>
        <v>6.3475522640464179</v>
      </c>
      <c r="BB234" s="8">
        <f t="shared" si="232"/>
        <v>0.52171889732701526</v>
      </c>
      <c r="BC234" s="8">
        <f t="shared" si="233"/>
        <v>7.8401113451093352E-2</v>
      </c>
      <c r="BD234" s="8"/>
      <c r="BE234" s="32">
        <v>104542.1</v>
      </c>
      <c r="BF234" s="32">
        <v>53.43</v>
      </c>
      <c r="BG234" s="32">
        <v>203.57739999999998</v>
      </c>
      <c r="BH234" s="8">
        <f t="shared" si="204"/>
        <v>3.8101703163017029</v>
      </c>
      <c r="BI234" s="8">
        <f t="shared" si="234"/>
        <v>1.297625394562285E-5</v>
      </c>
      <c r="BJ234" s="8">
        <f t="shared" si="235"/>
        <v>3.4050514407663046E-6</v>
      </c>
      <c r="BK234" s="8"/>
      <c r="BL234" s="32">
        <v>7933.59</v>
      </c>
      <c r="BM234" s="32">
        <v>72.12</v>
      </c>
      <c r="BN234" s="32">
        <v>144.6919</v>
      </c>
      <c r="BO234" s="8">
        <f t="shared" si="205"/>
        <v>2.0062659456461454</v>
      </c>
      <c r="BP234" s="8">
        <f t="shared" si="236"/>
        <v>2.9443903058474112E-5</v>
      </c>
      <c r="BQ234" s="8">
        <f t="shared" si="237"/>
        <v>1.4196648930209221E-5</v>
      </c>
      <c r="BR234" s="8"/>
      <c r="BS234" s="32">
        <v>54246.5</v>
      </c>
      <c r="BT234" s="32">
        <v>19.400000000000002</v>
      </c>
      <c r="BU234" s="32">
        <v>107.1267</v>
      </c>
      <c r="BV234" s="8">
        <f t="shared" si="206"/>
        <v>5.5219948453608243</v>
      </c>
      <c r="BW234" s="8">
        <f t="shared" si="238"/>
        <v>-2.7766247140017694E-5</v>
      </c>
      <c r="BX234" s="8">
        <f t="shared" si="239"/>
        <v>-4.9019607706313195E-6</v>
      </c>
      <c r="BY234" s="8"/>
      <c r="BZ234" s="32">
        <v>4967.6400000000003</v>
      </c>
      <c r="CA234" s="32">
        <v>61.550000000000004</v>
      </c>
      <c r="CB234" s="32">
        <v>178.7775</v>
      </c>
      <c r="CC234" s="8">
        <f t="shared" si="207"/>
        <v>2.9045897644191712</v>
      </c>
      <c r="CD234" s="8">
        <f t="shared" si="240"/>
        <v>-6.6092796913183355E-5</v>
      </c>
      <c r="CE234" s="8">
        <f t="shared" si="241"/>
        <v>-2.2925944271889875E-5</v>
      </c>
      <c r="CF234" s="8"/>
      <c r="CG234" s="32">
        <v>1658.38</v>
      </c>
      <c r="CH234" s="32">
        <v>25.360000000000003</v>
      </c>
      <c r="CI234" s="8">
        <f t="shared" si="208"/>
        <v>5.9009936908517346</v>
      </c>
      <c r="CJ234" s="32">
        <v>149.64920000000001</v>
      </c>
      <c r="CK234" s="8">
        <f t="shared" si="209"/>
        <v>4.46142933746696E-5</v>
      </c>
      <c r="CL234" s="26">
        <f t="shared" si="210"/>
        <v>4.2383160899106542E-5</v>
      </c>
      <c r="CM234" s="26"/>
      <c r="CN234" s="32">
        <v>4915.7700000000004</v>
      </c>
      <c r="CO234" s="32">
        <v>62.860000000000007</v>
      </c>
      <c r="CP234" s="32">
        <v>173.43689999999998</v>
      </c>
      <c r="CQ234" s="8">
        <f t="shared" si="211"/>
        <v>2.7590979955456563</v>
      </c>
      <c r="CR234" s="8">
        <f t="shared" si="242"/>
        <v>5.1603890002823505E-6</v>
      </c>
      <c r="CS234" s="8">
        <f t="shared" si="243"/>
        <v>1.8475391376782113E-6</v>
      </c>
      <c r="CT234" s="8"/>
      <c r="CU234" s="32">
        <v>36784.82</v>
      </c>
      <c r="CV234" s="32">
        <v>23.060000000000002</v>
      </c>
      <c r="CW234" s="32">
        <v>115.5587</v>
      </c>
      <c r="CX234" s="8">
        <f t="shared" si="212"/>
        <v>5.0112185602775368</v>
      </c>
      <c r="CY234" s="8">
        <f t="shared" si="244"/>
        <v>-4.2370957301841065E-5</v>
      </c>
      <c r="CZ234" s="8">
        <f t="shared" si="245"/>
        <v>-8.1940481182485314E-6</v>
      </c>
      <c r="DA234" s="8"/>
      <c r="DB234" s="32">
        <v>5821.21</v>
      </c>
      <c r="DC234" s="32">
        <v>18.66</v>
      </c>
      <c r="DD234" s="32">
        <v>150.57739999999998</v>
      </c>
      <c r="DE234" s="8">
        <f t="shared" si="213"/>
        <v>8.0695284030010708</v>
      </c>
      <c r="DF234" s="8">
        <f t="shared" si="246"/>
        <v>1.769671454040905E-4</v>
      </c>
      <c r="DG234" s="8">
        <f t="shared" si="247"/>
        <v>2.2210005475198358E-5</v>
      </c>
      <c r="DH234" s="8"/>
      <c r="DI234" s="32">
        <v>1448.92</v>
      </c>
      <c r="DJ234" s="32">
        <v>15.180000000000001</v>
      </c>
      <c r="DK234" s="32">
        <v>131.44920000000002</v>
      </c>
      <c r="DL234" s="8">
        <f t="shared" si="214"/>
        <v>8.6593675889328061</v>
      </c>
      <c r="DM234" s="8">
        <f t="shared" si="248"/>
        <v>1.1276951735022183</v>
      </c>
      <c r="DN234" s="8">
        <f t="shared" si="249"/>
        <v>0.1308099601593713</v>
      </c>
      <c r="DO234" s="8"/>
      <c r="DP234" s="32">
        <v>29083.29</v>
      </c>
      <c r="DQ234" s="32">
        <v>22.470000000000002</v>
      </c>
      <c r="DR234" s="32">
        <v>129.2604</v>
      </c>
      <c r="DS234" s="8">
        <f t="shared" si="215"/>
        <v>5.7525767690253664</v>
      </c>
      <c r="DT234" s="8">
        <f t="shared" si="250"/>
        <v>-6.2534185929104724E-4</v>
      </c>
      <c r="DU234" s="8">
        <f t="shared" si="251"/>
        <v>-1.0526315787373619E-4</v>
      </c>
      <c r="DV234" s="8"/>
      <c r="DW234" s="32">
        <v>4411.29</v>
      </c>
      <c r="DX234" s="32">
        <v>38.18</v>
      </c>
      <c r="DY234" s="32">
        <v>118.9426</v>
      </c>
      <c r="DZ234" s="8">
        <f t="shared" si="216"/>
        <v>3.1153116815086435</v>
      </c>
      <c r="EA234" s="8">
        <f t="shared" si="252"/>
        <v>7.0134072504754448</v>
      </c>
      <c r="EB234" s="8">
        <f t="shared" si="253"/>
        <v>2.3228662287903417</v>
      </c>
      <c r="EC234" s="8"/>
      <c r="ED234" s="32">
        <v>100.07000000000001</v>
      </c>
      <c r="EE234" s="32">
        <v>45.510000000000005</v>
      </c>
      <c r="EF234" s="32">
        <v>85.602559999999997</v>
      </c>
      <c r="EG234" s="8">
        <f t="shared" si="217"/>
        <v>1.8809615469127661</v>
      </c>
      <c r="EH234" s="8">
        <f t="shared" si="254"/>
        <v>-2.1039952576555114</v>
      </c>
      <c r="EI234" s="8">
        <f t="shared" si="255"/>
        <v>-1.079578657397815</v>
      </c>
      <c r="EJ234" s="8"/>
      <c r="EK234" s="32">
        <v>1231.55</v>
      </c>
      <c r="EL234" s="32">
        <v>27.489700000000003</v>
      </c>
      <c r="EM234" s="32">
        <v>83.427000000000007</v>
      </c>
      <c r="EN234" s="8">
        <f t="shared" si="218"/>
        <v>3.0348457786007121</v>
      </c>
      <c r="EO234" s="8">
        <f t="shared" si="256"/>
        <v>-0.46730656048128849</v>
      </c>
      <c r="EP234" s="8">
        <f t="shared" si="257"/>
        <v>-0.14471435966183677</v>
      </c>
      <c r="EQ234" s="8"/>
      <c r="ER234" s="33">
        <v>5161.87</v>
      </c>
      <c r="ES234" s="33">
        <v>62.43</v>
      </c>
      <c r="ET234" s="33">
        <v>67.373500000000007</v>
      </c>
      <c r="EU234" s="1">
        <f t="shared" si="219"/>
        <v>1.0791846868492714</v>
      </c>
      <c r="EV234" s="1">
        <f t="shared" si="258"/>
        <v>-1.9589015405070914E-5</v>
      </c>
      <c r="EW234" s="1">
        <f t="shared" si="259"/>
        <v>-1.8150224199414006E-5</v>
      </c>
      <c r="EX234" s="29"/>
      <c r="EY234" s="29"/>
      <c r="EZ234" s="29"/>
      <c r="FA234" s="29"/>
      <c r="FB234" s="29"/>
      <c r="FC234" s="29"/>
      <c r="FD234" s="29"/>
      <c r="FE234" s="29"/>
      <c r="FF234" s="29"/>
      <c r="FG234" s="29"/>
      <c r="FH234" s="29"/>
      <c r="FI234" s="29"/>
      <c r="FJ234" s="29"/>
      <c r="FK234" s="29"/>
      <c r="FL234" s="29"/>
      <c r="FM234" s="29"/>
      <c r="FN234" s="29"/>
      <c r="FO234" s="29"/>
      <c r="FP234" s="29"/>
      <c r="FQ234" s="29"/>
      <c r="FR234" s="29"/>
      <c r="FS234" s="29"/>
      <c r="FT234" s="29"/>
      <c r="FU234" s="29"/>
      <c r="FV234" s="29"/>
      <c r="FW234" s="29"/>
      <c r="FX234" s="29"/>
      <c r="FY234" s="29"/>
      <c r="FZ234" s="29"/>
      <c r="GA234" s="29"/>
      <c r="GB234" s="29"/>
      <c r="GC234" s="29"/>
      <c r="GD234" s="29"/>
      <c r="GE234" s="29"/>
      <c r="GF234" s="29"/>
      <c r="GG234" s="29"/>
      <c r="GH234" s="29"/>
      <c r="GI234" s="29"/>
      <c r="GJ234" s="29"/>
      <c r="GK234" s="29"/>
      <c r="GL234" s="29"/>
      <c r="GM234" s="29"/>
      <c r="GN234" s="29"/>
      <c r="GO234" s="29"/>
      <c r="GP234" s="29"/>
      <c r="GQ234" s="29"/>
      <c r="GR234" s="29"/>
      <c r="GS234" s="29"/>
      <c r="GT234" s="29"/>
      <c r="GU234" s="29"/>
      <c r="GV234" s="29"/>
      <c r="GW234" s="29"/>
      <c r="GX234" s="29"/>
      <c r="GY234" s="29"/>
      <c r="GZ234" s="29"/>
      <c r="HA234" s="29"/>
      <c r="HB234" s="29"/>
      <c r="HC234" s="29"/>
      <c r="HD234" s="29"/>
      <c r="HE234" s="29"/>
      <c r="HF234" s="29"/>
      <c r="HG234" s="29"/>
      <c r="HH234" s="29"/>
      <c r="HI234" s="29"/>
      <c r="HJ234" s="29"/>
      <c r="HK234" s="29"/>
      <c r="HL234" s="29"/>
      <c r="HM234" s="29"/>
      <c r="HN234" s="29"/>
      <c r="HO234" s="29"/>
      <c r="HP234" s="29"/>
      <c r="HQ234" s="29"/>
      <c r="HR234" s="29"/>
      <c r="HS234" s="29"/>
      <c r="HT234" s="29"/>
      <c r="HU234" s="29"/>
      <c r="HV234" s="29"/>
      <c r="HW234" s="29"/>
      <c r="HX234" s="29"/>
      <c r="HY234" s="29"/>
      <c r="HZ234" s="29"/>
      <c r="IA234" s="29"/>
      <c r="IB234" s="29"/>
      <c r="IC234" s="29"/>
      <c r="ID234" s="29"/>
      <c r="IE234" s="29"/>
      <c r="IF234" s="29"/>
      <c r="IG234" s="29"/>
      <c r="IH234" s="29"/>
      <c r="II234" s="29"/>
      <c r="IJ234" s="29"/>
      <c r="IK234" s="29"/>
      <c r="IL234" s="29"/>
      <c r="IM234" s="29"/>
      <c r="IN234" s="29"/>
      <c r="IO234" s="29"/>
      <c r="IP234" s="29"/>
      <c r="IQ234" s="29"/>
      <c r="IR234" s="29"/>
      <c r="IS234" s="29"/>
      <c r="IT234" s="29"/>
    </row>
    <row r="235" spans="1:254" s="30" customFormat="1" ht="16.5" x14ac:dyDescent="0.3">
      <c r="A235" s="4">
        <v>40235</v>
      </c>
      <c r="B235" s="1">
        <v>16.060000000000002</v>
      </c>
      <c r="C235" s="8">
        <f t="shared" si="197"/>
        <v>10.669813200498131</v>
      </c>
      <c r="D235" s="1">
        <v>171.35720000000001</v>
      </c>
      <c r="E235" s="2">
        <f t="shared" si="260"/>
        <v>26.661457084347838</v>
      </c>
      <c r="F235" s="8">
        <f t="shared" si="220"/>
        <v>-9.6204144284417478E-5</v>
      </c>
      <c r="G235" s="26">
        <f t="shared" si="221"/>
        <v>-9.6144278606935529E-5</v>
      </c>
      <c r="H235" s="1">
        <v>3458.55</v>
      </c>
      <c r="I235" s="1"/>
      <c r="J235" s="1">
        <v>28.67</v>
      </c>
      <c r="K235" s="8">
        <f t="shared" si="198"/>
        <v>8.7704569236135335</v>
      </c>
      <c r="L235" s="1">
        <v>251.44900000000001</v>
      </c>
      <c r="M235" s="2">
        <f t="shared" si="222"/>
        <v>35.160897466046563</v>
      </c>
      <c r="N235" s="8">
        <f t="shared" si="223"/>
        <v>-7.6769115663521956E-5</v>
      </c>
      <c r="O235" s="26">
        <f t="shared" si="224"/>
        <v>-7.7430802006617228E-5</v>
      </c>
      <c r="P235" s="1">
        <v>36163.379999999997</v>
      </c>
      <c r="Q235" s="1"/>
      <c r="R235" s="1">
        <v>4995.28</v>
      </c>
      <c r="S235" s="1">
        <v>26.360000000000003</v>
      </c>
      <c r="T235" s="1">
        <v>121.526</v>
      </c>
      <c r="U235" s="2">
        <f t="shared" si="196"/>
        <v>4.6102427921092559</v>
      </c>
      <c r="V235" s="2">
        <f t="shared" si="225"/>
        <v>-2.9812164698713324</v>
      </c>
      <c r="W235" s="2">
        <f t="shared" si="199"/>
        <v>-0.63571502304148853</v>
      </c>
      <c r="X235" s="1"/>
      <c r="Y235" s="31">
        <v>62.470000000000006</v>
      </c>
      <c r="Z235" s="1">
        <v>98.071629999999999</v>
      </c>
      <c r="AA235" s="2">
        <f t="shared" si="200"/>
        <v>1.569899631823275</v>
      </c>
      <c r="AB235" s="2">
        <f t="shared" si="226"/>
        <v>0.90348077024916829</v>
      </c>
      <c r="AC235" s="2">
        <f t="shared" si="227"/>
        <v>0.59067370513250061</v>
      </c>
      <c r="AD235" s="1">
        <v>9976.02</v>
      </c>
      <c r="AE235" s="1"/>
      <c r="AF235" s="32">
        <v>1826.27</v>
      </c>
      <c r="AG235" s="32">
        <v>1104.49</v>
      </c>
      <c r="AH235" s="32">
        <v>9951.0669999999991</v>
      </c>
      <c r="AI235" s="32"/>
      <c r="AJ235" s="32">
        <v>6486.38</v>
      </c>
      <c r="AK235" s="32">
        <v>50.79</v>
      </c>
      <c r="AL235" s="32">
        <v>119.5639</v>
      </c>
      <c r="AM235" s="7">
        <f t="shared" si="201"/>
        <v>2.3540834810001972</v>
      </c>
      <c r="AN235" s="7">
        <f t="shared" si="228"/>
        <v>-2.2158392181585094E-4</v>
      </c>
      <c r="AO235" s="7">
        <f t="shared" si="229"/>
        <v>-9.7705544936488309E-5</v>
      </c>
      <c r="AP235" s="7"/>
      <c r="AQ235" s="32">
        <v>13663.85</v>
      </c>
      <c r="AR235" s="32">
        <v>65</v>
      </c>
      <c r="AS235" s="32">
        <v>306.88260000000002</v>
      </c>
      <c r="AT235" s="32">
        <f t="shared" si="202"/>
        <v>4.7212707692307694</v>
      </c>
      <c r="AU235" s="32">
        <f t="shared" si="230"/>
        <v>-7.9688126323906356</v>
      </c>
      <c r="AV235" s="32">
        <f t="shared" si="231"/>
        <v>-1.6906500388017518</v>
      </c>
      <c r="AW235" s="32"/>
      <c r="AX235" s="32">
        <v>6238.46</v>
      </c>
      <c r="AY235" s="32">
        <v>29.231400000000001</v>
      </c>
      <c r="AZ235" s="32">
        <v>185.54830000000001</v>
      </c>
      <c r="BA235" s="8">
        <f t="shared" si="203"/>
        <v>6.3475680261636462</v>
      </c>
      <c r="BB235" s="8">
        <f t="shared" si="232"/>
        <v>2.8348948059923533E-3</v>
      </c>
      <c r="BC235" s="8">
        <f t="shared" si="233"/>
        <v>4.6074875354662481E-4</v>
      </c>
      <c r="BD235" s="8"/>
      <c r="BE235" s="32">
        <v>105794.3</v>
      </c>
      <c r="BF235" s="32">
        <v>54.07</v>
      </c>
      <c r="BG235" s="32">
        <v>206.01589999999999</v>
      </c>
      <c r="BH235" s="8">
        <f t="shared" si="204"/>
        <v>3.8101701498058071</v>
      </c>
      <c r="BI235" s="8">
        <f t="shared" si="234"/>
        <v>-3.4097801685692788E-5</v>
      </c>
      <c r="BJ235" s="8">
        <f t="shared" si="235"/>
        <v>-9.0024331065308161E-6</v>
      </c>
      <c r="BK235" s="8"/>
      <c r="BL235" s="32">
        <v>8029.55</v>
      </c>
      <c r="BM235" s="32">
        <v>72.3</v>
      </c>
      <c r="BN235" s="32">
        <v>145.20380000000003</v>
      </c>
      <c r="BO235" s="8">
        <f t="shared" si="205"/>
        <v>2.0083513139695719</v>
      </c>
      <c r="BP235" s="8">
        <f t="shared" si="236"/>
        <v>0.30226965493878161</v>
      </c>
      <c r="BQ235" s="8">
        <f t="shared" si="237"/>
        <v>0.15077212978371973</v>
      </c>
      <c r="BR235" s="8"/>
      <c r="BS235" s="32">
        <v>57865.66</v>
      </c>
      <c r="BT235" s="32">
        <v>20.53</v>
      </c>
      <c r="BU235" s="32">
        <v>113.4076</v>
      </c>
      <c r="BV235" s="8">
        <f t="shared" si="206"/>
        <v>5.5239941548952753</v>
      </c>
      <c r="BW235" s="8">
        <f t="shared" si="238"/>
        <v>0.22045816433174339</v>
      </c>
      <c r="BX235" s="8">
        <f t="shared" si="239"/>
        <v>4.1045824742268699E-2</v>
      </c>
      <c r="BY235" s="8"/>
      <c r="BZ235" s="32">
        <v>5107.2700000000004</v>
      </c>
      <c r="CA235" s="32">
        <v>63.28</v>
      </c>
      <c r="CB235" s="32">
        <v>183.80250000000001</v>
      </c>
      <c r="CC235" s="8">
        <f t="shared" si="207"/>
        <v>2.9045907079646018</v>
      </c>
      <c r="CD235" s="8">
        <f t="shared" si="240"/>
        <v>1.7105535112726947E-4</v>
      </c>
      <c r="CE235" s="8">
        <f t="shared" si="241"/>
        <v>5.9707554850518818E-5</v>
      </c>
      <c r="CF235" s="8"/>
      <c r="CG235" s="32">
        <v>1622.41</v>
      </c>
      <c r="CH235" s="32">
        <v>24.810000000000002</v>
      </c>
      <c r="CI235" s="8">
        <f t="shared" si="208"/>
        <v>5.9020717452640055</v>
      </c>
      <c r="CJ235" s="32">
        <v>146.43039999999999</v>
      </c>
      <c r="CK235" s="8">
        <f t="shared" si="209"/>
        <v>-2.704299493181361E-2</v>
      </c>
      <c r="CL235" s="26">
        <f t="shared" si="210"/>
        <v>-2.6746529968435073E-2</v>
      </c>
      <c r="CM235" s="26"/>
      <c r="CN235" s="32">
        <v>4964.55</v>
      </c>
      <c r="CO235" s="32">
        <v>63</v>
      </c>
      <c r="CP235" s="32">
        <v>173.64430000000002</v>
      </c>
      <c r="CQ235" s="8">
        <f t="shared" si="211"/>
        <v>2.7562587301587302</v>
      </c>
      <c r="CR235" s="8">
        <f t="shared" si="242"/>
        <v>-0.49272781880637473</v>
      </c>
      <c r="CS235" s="8">
        <f t="shared" si="243"/>
        <v>-0.17887371937634972</v>
      </c>
      <c r="CT235" s="8"/>
      <c r="CU235" s="32">
        <v>39321.15</v>
      </c>
      <c r="CV235" s="32">
        <v>24.650000000000002</v>
      </c>
      <c r="CW235" s="32">
        <v>123.5265</v>
      </c>
      <c r="CX235" s="8">
        <f t="shared" si="212"/>
        <v>5.0112170385395531</v>
      </c>
      <c r="CY235" s="8">
        <f t="shared" si="244"/>
        <v>-1.8191251508104889E-4</v>
      </c>
      <c r="CZ235" s="8">
        <f t="shared" si="245"/>
        <v>-3.7510841282006879E-5</v>
      </c>
      <c r="DA235" s="8"/>
      <c r="DB235" s="32">
        <v>5527.86</v>
      </c>
      <c r="DC235" s="32">
        <v>17.55</v>
      </c>
      <c r="DD235" s="32">
        <v>141.59289999999999</v>
      </c>
      <c r="DE235" s="8">
        <f t="shared" si="213"/>
        <v>8.0679715099715086</v>
      </c>
      <c r="DF235" s="8">
        <f t="shared" si="246"/>
        <v>-0.22743895175754691</v>
      </c>
      <c r="DG235" s="8">
        <f t="shared" si="247"/>
        <v>-2.7323472668813409E-2</v>
      </c>
      <c r="DH235" s="8"/>
      <c r="DI235" s="32">
        <v>1590.19</v>
      </c>
      <c r="DJ235" s="32">
        <v>16.66</v>
      </c>
      <c r="DK235" s="32">
        <v>167.13560000000001</v>
      </c>
      <c r="DL235" s="8">
        <f t="shared" si="214"/>
        <v>10.032148859543819</v>
      </c>
      <c r="DM235" s="8">
        <f t="shared" si="248"/>
        <v>204.94581056456755</v>
      </c>
      <c r="DN235" s="8">
        <f t="shared" si="249"/>
        <v>22.870535968379464</v>
      </c>
      <c r="DO235" s="8"/>
      <c r="DP235" s="32">
        <v>31490.720000000001</v>
      </c>
      <c r="DQ235" s="32">
        <v>24.330000000000002</v>
      </c>
      <c r="DR235" s="32">
        <v>139.30459999999999</v>
      </c>
      <c r="DS235" s="8">
        <f t="shared" si="215"/>
        <v>5.7256309083436081</v>
      </c>
      <c r="DT235" s="8">
        <f t="shared" si="250"/>
        <v>-3.6183575369982095</v>
      </c>
      <c r="DU235" s="8">
        <f t="shared" si="251"/>
        <v>-0.65559279038717833</v>
      </c>
      <c r="DV235" s="8"/>
      <c r="DW235" s="32">
        <v>4261.09</v>
      </c>
      <c r="DX235" s="32">
        <v>36.880000000000003</v>
      </c>
      <c r="DY235" s="32">
        <v>114.89280000000001</v>
      </c>
      <c r="DZ235" s="8">
        <f t="shared" si="216"/>
        <v>3.1153145336225596</v>
      </c>
      <c r="EA235" s="8">
        <f t="shared" si="252"/>
        <v>3.3346259921447548E-4</v>
      </c>
      <c r="EB235" s="8">
        <f t="shared" si="253"/>
        <v>1.0518596123798574E-4</v>
      </c>
      <c r="EC235" s="8"/>
      <c r="ED235" s="32">
        <v>107.7</v>
      </c>
      <c r="EE235" s="32">
        <v>48.980000000000004</v>
      </c>
      <c r="EF235" s="32">
        <v>92.129499999999993</v>
      </c>
      <c r="EG235" s="8">
        <f t="shared" si="217"/>
        <v>1.8809616169865249</v>
      </c>
      <c r="EH235" s="8">
        <f t="shared" si="254"/>
        <v>6.2271767513363537E-6</v>
      </c>
      <c r="EI235" s="8">
        <f t="shared" si="255"/>
        <v>3.4322127087094145E-6</v>
      </c>
      <c r="EJ235" s="8"/>
      <c r="EK235" s="32">
        <v>1211.03</v>
      </c>
      <c r="EL235" s="32">
        <v>27.0319</v>
      </c>
      <c r="EM235" s="32">
        <v>82.037440000000004</v>
      </c>
      <c r="EN235" s="8">
        <f t="shared" si="218"/>
        <v>3.0348380986908063</v>
      </c>
      <c r="EO235" s="8">
        <f t="shared" si="256"/>
        <v>-6.3537599590682747E-4</v>
      </c>
      <c r="EP235" s="8">
        <f t="shared" si="257"/>
        <v>-2.0760255659357796E-4</v>
      </c>
      <c r="EQ235" s="8"/>
      <c r="ER235" s="33">
        <v>5324.38</v>
      </c>
      <c r="ES235" s="33">
        <v>63.85</v>
      </c>
      <c r="ET235" s="33">
        <v>68.699939999999998</v>
      </c>
      <c r="EU235" s="1">
        <f t="shared" si="219"/>
        <v>1.0759583398590447</v>
      </c>
      <c r="EV235" s="1">
        <f t="shared" si="258"/>
        <v>-0.21951006679689844</v>
      </c>
      <c r="EW235" s="1">
        <f t="shared" si="259"/>
        <v>-0.20600225532597749</v>
      </c>
      <c r="EX235" s="29"/>
      <c r="EY235" s="29"/>
      <c r="EZ235" s="29"/>
      <c r="FA235" s="29"/>
      <c r="FB235" s="29"/>
      <c r="FC235" s="29"/>
      <c r="FD235" s="29"/>
      <c r="FE235" s="29"/>
      <c r="FF235" s="29"/>
      <c r="FG235" s="29"/>
      <c r="FH235" s="29"/>
      <c r="FI235" s="29"/>
      <c r="FJ235" s="29"/>
      <c r="FK235" s="29"/>
      <c r="FL235" s="29"/>
      <c r="FM235" s="29"/>
      <c r="FN235" s="29"/>
      <c r="FO235" s="29"/>
      <c r="FP235" s="29"/>
      <c r="FQ235" s="29"/>
      <c r="FR235" s="29"/>
      <c r="FS235" s="29"/>
      <c r="FT235" s="29"/>
      <c r="FU235" s="29"/>
      <c r="FV235" s="29"/>
      <c r="FW235" s="29"/>
      <c r="FX235" s="29"/>
      <c r="FY235" s="29"/>
      <c r="FZ235" s="29"/>
      <c r="GA235" s="29"/>
      <c r="GB235" s="29"/>
      <c r="GC235" s="29"/>
      <c r="GD235" s="29"/>
      <c r="GE235" s="29"/>
      <c r="GF235" s="29"/>
      <c r="GG235" s="29"/>
      <c r="GH235" s="29"/>
      <c r="GI235" s="29"/>
      <c r="GJ235" s="29"/>
      <c r="GK235" s="29"/>
      <c r="GL235" s="29"/>
      <c r="GM235" s="29"/>
      <c r="GN235" s="29"/>
      <c r="GO235" s="29"/>
      <c r="GP235" s="29"/>
      <c r="GQ235" s="29"/>
      <c r="GR235" s="29"/>
      <c r="GS235" s="29"/>
      <c r="GT235" s="29"/>
      <c r="GU235" s="29"/>
      <c r="GV235" s="29"/>
      <c r="GW235" s="29"/>
      <c r="GX235" s="29"/>
      <c r="GY235" s="29"/>
      <c r="GZ235" s="29"/>
      <c r="HA235" s="29"/>
      <c r="HB235" s="29"/>
      <c r="HC235" s="29"/>
      <c r="HD235" s="29"/>
      <c r="HE235" s="29"/>
      <c r="HF235" s="29"/>
      <c r="HG235" s="29"/>
      <c r="HH235" s="29"/>
      <c r="HI235" s="29"/>
      <c r="HJ235" s="29"/>
      <c r="HK235" s="29"/>
      <c r="HL235" s="29"/>
      <c r="HM235" s="29"/>
      <c r="HN235" s="29"/>
      <c r="HO235" s="29"/>
      <c r="HP235" s="29"/>
      <c r="HQ235" s="29"/>
      <c r="HR235" s="29"/>
      <c r="HS235" s="29"/>
      <c r="HT235" s="29"/>
      <c r="HU235" s="29"/>
      <c r="HV235" s="29"/>
      <c r="HW235" s="29"/>
      <c r="HX235" s="29"/>
      <c r="HY235" s="29"/>
      <c r="HZ235" s="29"/>
      <c r="IA235" s="29"/>
      <c r="IB235" s="29"/>
      <c r="IC235" s="29"/>
      <c r="ID235" s="29"/>
      <c r="IE235" s="29"/>
      <c r="IF235" s="29"/>
      <c r="IG235" s="29"/>
      <c r="IH235" s="29"/>
      <c r="II235" s="29"/>
      <c r="IJ235" s="29"/>
      <c r="IK235" s="29"/>
      <c r="IL235" s="29"/>
      <c r="IM235" s="29"/>
      <c r="IN235" s="29"/>
      <c r="IO235" s="29"/>
      <c r="IP235" s="29"/>
      <c r="IQ235" s="29"/>
      <c r="IR235" s="29"/>
      <c r="IS235" s="29"/>
      <c r="IT235" s="29"/>
    </row>
    <row r="236" spans="1:254" s="30" customFormat="1" ht="16.5" x14ac:dyDescent="0.3">
      <c r="A236" s="4">
        <v>40268</v>
      </c>
      <c r="B236" s="1">
        <v>18.2</v>
      </c>
      <c r="C236" s="8">
        <f t="shared" si="197"/>
        <v>10.676510989010989</v>
      </c>
      <c r="D236" s="1">
        <v>194.3125</v>
      </c>
      <c r="E236" s="2">
        <f t="shared" si="260"/>
        <v>30.214159549800854</v>
      </c>
      <c r="F236" s="8">
        <f t="shared" si="220"/>
        <v>-0.11473311722525117</v>
      </c>
      <c r="G236" s="26">
        <f t="shared" si="221"/>
        <v>-0.12189975093401273</v>
      </c>
      <c r="H236" s="1">
        <v>3919.41</v>
      </c>
      <c r="I236" s="1"/>
      <c r="J236" s="1">
        <v>29.287500000000001</v>
      </c>
      <c r="K236" s="8">
        <f t="shared" si="198"/>
        <v>8.7704549722577898</v>
      </c>
      <c r="L236" s="1">
        <v>256.86470000000003</v>
      </c>
      <c r="M236" s="2">
        <f t="shared" si="222"/>
        <v>35.91819591069774</v>
      </c>
      <c r="N236" s="8">
        <f t="shared" si="223"/>
        <v>5.6547850256494225E-5</v>
      </c>
      <c r="O236" s="26">
        <f t="shared" si="224"/>
        <v>5.7150331335797944E-5</v>
      </c>
      <c r="P236" s="1">
        <v>36942.270000000004</v>
      </c>
      <c r="Q236" s="1"/>
      <c r="R236" s="1">
        <v>5254.09</v>
      </c>
      <c r="S236" s="1">
        <v>27.5</v>
      </c>
      <c r="T236" s="1">
        <v>126.7817</v>
      </c>
      <c r="U236" s="2">
        <f t="shared" si="196"/>
        <v>4.6102436363636361</v>
      </c>
      <c r="V236" s="2">
        <f t="shared" si="225"/>
        <v>1.0481743167913643E-4</v>
      </c>
      <c r="W236" s="2">
        <f t="shared" si="199"/>
        <v>2.3216995471919688E-5</v>
      </c>
      <c r="X236" s="1"/>
      <c r="Y236" s="31">
        <v>66.16</v>
      </c>
      <c r="Z236" s="1">
        <v>109.34180000000001</v>
      </c>
      <c r="AA236" s="2">
        <f t="shared" si="200"/>
        <v>1.6526874244256351</v>
      </c>
      <c r="AB236" s="2">
        <f t="shared" si="226"/>
        <v>8.5856500128920707</v>
      </c>
      <c r="AC236" s="2">
        <f t="shared" si="227"/>
        <v>5.4772403585721401</v>
      </c>
      <c r="AD236" s="1">
        <v>10639.6</v>
      </c>
      <c r="AE236" s="1"/>
      <c r="AF236" s="32">
        <v>1936.48</v>
      </c>
      <c r="AG236" s="32">
        <v>1169.43</v>
      </c>
      <c r="AH236" s="32">
        <v>10560</v>
      </c>
      <c r="AI236" s="32"/>
      <c r="AJ236" s="32">
        <v>6798.13</v>
      </c>
      <c r="AK236" s="32">
        <v>53.150000000000006</v>
      </c>
      <c r="AL236" s="32">
        <v>124.64160000000001</v>
      </c>
      <c r="AM236" s="7">
        <f t="shared" si="201"/>
        <v>2.345091251175917</v>
      </c>
      <c r="AN236" s="7">
        <f t="shared" si="228"/>
        <v>-1.0979759901766246</v>
      </c>
      <c r="AO236" s="7">
        <f t="shared" si="229"/>
        <v>-0.47793701516046827</v>
      </c>
      <c r="AP236" s="7"/>
      <c r="AQ236" s="32">
        <v>14080.07</v>
      </c>
      <c r="AR236" s="32">
        <v>66.98</v>
      </c>
      <c r="AS236" s="32">
        <v>314.67540000000002</v>
      </c>
      <c r="AT236" s="32">
        <f t="shared" si="202"/>
        <v>4.6980501642281283</v>
      </c>
      <c r="AU236" s="32">
        <f t="shared" si="230"/>
        <v>-7.216476402115803</v>
      </c>
      <c r="AV236" s="32">
        <f t="shared" si="231"/>
        <v>-1.555316123076949</v>
      </c>
      <c r="AW236" s="32"/>
      <c r="AX236" s="32">
        <v>7164.68</v>
      </c>
      <c r="AY236" s="32">
        <v>33.571400000000004</v>
      </c>
      <c r="AZ236" s="32">
        <v>213.0967</v>
      </c>
      <c r="BA236" s="8">
        <f t="shared" si="203"/>
        <v>6.3475666787801517</v>
      </c>
      <c r="BB236" s="8">
        <f t="shared" si="232"/>
        <v>-2.685638465933038E-4</v>
      </c>
      <c r="BC236" s="8">
        <f t="shared" si="233"/>
        <v>-4.5233550242329557E-5</v>
      </c>
      <c r="BD236" s="8"/>
      <c r="BE236" s="32">
        <v>109401.5</v>
      </c>
      <c r="BF236" s="32">
        <v>55.6</v>
      </c>
      <c r="BG236" s="32">
        <v>209.00070000000002</v>
      </c>
      <c r="BH236" s="8">
        <f t="shared" si="204"/>
        <v>3.7590053956834537</v>
      </c>
      <c r="BI236" s="8">
        <f t="shared" si="234"/>
        <v>-10.617111147847556</v>
      </c>
      <c r="BJ236" s="8">
        <f t="shared" si="235"/>
        <v>-2.8447603292028356</v>
      </c>
      <c r="BK236" s="8"/>
      <c r="BL236" s="32">
        <v>8421.59</v>
      </c>
      <c r="BM236" s="32">
        <v>75.83</v>
      </c>
      <c r="BN236" s="32">
        <v>152.31530000000001</v>
      </c>
      <c r="BO236" s="8">
        <f t="shared" si="205"/>
        <v>2.0086416985361994</v>
      </c>
      <c r="BP236" s="8">
        <f t="shared" si="236"/>
        <v>4.3197477458460115E-2</v>
      </c>
      <c r="BQ236" s="8">
        <f t="shared" si="237"/>
        <v>2.2019861687383013E-2</v>
      </c>
      <c r="BR236" s="8"/>
      <c r="BS236" s="32">
        <v>62826.36</v>
      </c>
      <c r="BT236" s="32">
        <v>22.290000000000003</v>
      </c>
      <c r="BU236" s="32">
        <v>123.40480000000001</v>
      </c>
      <c r="BV236" s="8">
        <f t="shared" si="206"/>
        <v>5.5363301929116195</v>
      </c>
      <c r="BW236" s="8">
        <f t="shared" si="238"/>
        <v>1.4606633845708545</v>
      </c>
      <c r="BX236" s="8">
        <f t="shared" si="239"/>
        <v>0.27497028738430984</v>
      </c>
      <c r="BY236" s="8"/>
      <c r="BZ236" s="32">
        <v>5106.46</v>
      </c>
      <c r="CA236" s="32">
        <v>63.27</v>
      </c>
      <c r="CB236" s="32">
        <v>182.2114</v>
      </c>
      <c r="CC236" s="8">
        <f t="shared" si="207"/>
        <v>2.8799020072704282</v>
      </c>
      <c r="CD236" s="8">
        <f t="shared" si="240"/>
        <v>-4.5182038135035967</v>
      </c>
      <c r="CE236" s="8">
        <f t="shared" si="241"/>
        <v>-1.5620540929203619</v>
      </c>
      <c r="CF236" s="8"/>
      <c r="CG236" s="32">
        <v>1689.77</v>
      </c>
      <c r="CH236" s="32">
        <v>25.84</v>
      </c>
      <c r="CI236" s="8">
        <f t="shared" si="208"/>
        <v>5.9020743034055734</v>
      </c>
      <c r="CJ236" s="32">
        <v>152.50960000000001</v>
      </c>
      <c r="CK236" s="8">
        <f t="shared" si="209"/>
        <v>-6.4784935207318212E-5</v>
      </c>
      <c r="CL236" s="26">
        <f t="shared" si="210"/>
        <v>-6.6102378116994487E-5</v>
      </c>
      <c r="CM236" s="26"/>
      <c r="CN236" s="32">
        <v>5137.92</v>
      </c>
      <c r="CO236" s="32">
        <v>65.2</v>
      </c>
      <c r="CP236" s="32">
        <v>179.7081</v>
      </c>
      <c r="CQ236" s="8">
        <f t="shared" si="211"/>
        <v>2.7562592024539878</v>
      </c>
      <c r="CR236" s="8">
        <f t="shared" si="242"/>
        <v>8.34433313854455E-5</v>
      </c>
      <c r="CS236" s="8">
        <f t="shared" si="243"/>
        <v>3.0793650762639402E-5</v>
      </c>
      <c r="CT236" s="8"/>
      <c r="CU236" s="32">
        <v>41012.04</v>
      </c>
      <c r="CV236" s="32">
        <v>25.71</v>
      </c>
      <c r="CW236" s="32">
        <v>129.04079999999999</v>
      </c>
      <c r="CX236" s="8">
        <f t="shared" si="212"/>
        <v>5.0190898483080506</v>
      </c>
      <c r="CY236" s="8">
        <f t="shared" si="244"/>
        <v>0.99420715332151532</v>
      </c>
      <c r="CZ236" s="8">
        <f t="shared" si="245"/>
        <v>0.20240993914807515</v>
      </c>
      <c r="DA236" s="8"/>
      <c r="DB236" s="32">
        <v>5401.87</v>
      </c>
      <c r="DC236" s="32">
        <v>17.150000000000002</v>
      </c>
      <c r="DD236" s="32">
        <v>138.3657</v>
      </c>
      <c r="DE236" s="8">
        <f t="shared" si="213"/>
        <v>8.0679708454810495</v>
      </c>
      <c r="DF236" s="8">
        <f t="shared" si="246"/>
        <v>-9.3014909321682812E-5</v>
      </c>
      <c r="DG236" s="8">
        <f t="shared" si="247"/>
        <v>-1.1396011384778859E-5</v>
      </c>
      <c r="DH236" s="8"/>
      <c r="DI236" s="32">
        <v>1704.81</v>
      </c>
      <c r="DJ236" s="32">
        <v>17.850000000000001</v>
      </c>
      <c r="DK236" s="32">
        <v>179.07389999999998</v>
      </c>
      <c r="DL236" s="8">
        <f t="shared" si="214"/>
        <v>10.0321512605042</v>
      </c>
      <c r="DM236" s="8">
        <f t="shared" si="248"/>
        <v>4.1561764662042085E-4</v>
      </c>
      <c r="DN236" s="8">
        <f t="shared" si="249"/>
        <v>4.2857142831920214E-5</v>
      </c>
      <c r="DO236" s="8"/>
      <c r="DP236" s="32">
        <v>33691.07</v>
      </c>
      <c r="DQ236" s="32">
        <v>26.03</v>
      </c>
      <c r="DR236" s="32">
        <v>149.03820000000002</v>
      </c>
      <c r="DS236" s="8">
        <f t="shared" si="215"/>
        <v>5.7256319631194783</v>
      </c>
      <c r="DT236" s="8">
        <f t="shared" si="250"/>
        <v>1.5206851389320484E-4</v>
      </c>
      <c r="DU236" s="8">
        <f t="shared" si="251"/>
        <v>2.7455815908794534E-5</v>
      </c>
      <c r="DV236" s="8"/>
      <c r="DW236" s="32">
        <v>4359.8599999999997</v>
      </c>
      <c r="DX236" s="32">
        <v>37.35</v>
      </c>
      <c r="DY236" s="32">
        <v>116.44410000000001</v>
      </c>
      <c r="DZ236" s="8">
        <f t="shared" si="216"/>
        <v>3.1176465863453817</v>
      </c>
      <c r="EA236" s="8">
        <f t="shared" si="252"/>
        <v>0.26974492376711295</v>
      </c>
      <c r="EB236" s="8">
        <f t="shared" si="253"/>
        <v>8.7102169197394996E-2</v>
      </c>
      <c r="EC236" s="8"/>
      <c r="ED236" s="32">
        <v>115.96000000000001</v>
      </c>
      <c r="EE236" s="32">
        <v>52.160000000000004</v>
      </c>
      <c r="EF236" s="32">
        <v>97.289630000000002</v>
      </c>
      <c r="EG236" s="8">
        <f t="shared" si="217"/>
        <v>1.8652152990797546</v>
      </c>
      <c r="EH236" s="8">
        <f t="shared" si="254"/>
        <v>-1.4913269193019236</v>
      </c>
      <c r="EI236" s="8">
        <f t="shared" si="255"/>
        <v>-0.82132794201713644</v>
      </c>
      <c r="EJ236" s="8"/>
      <c r="EK236" s="32">
        <v>1298.52</v>
      </c>
      <c r="EL236" s="32">
        <v>28.9848</v>
      </c>
      <c r="EM236" s="32">
        <v>87.685130000000001</v>
      </c>
      <c r="EN236" s="8">
        <f t="shared" si="218"/>
        <v>3.0252108001435234</v>
      </c>
      <c r="EO236" s="8">
        <f t="shared" si="256"/>
        <v>-0.8169849258010643</v>
      </c>
      <c r="EP236" s="8">
        <f t="shared" si="257"/>
        <v>-0.27904532293326945</v>
      </c>
      <c r="EQ236" s="8"/>
      <c r="ER236" s="33">
        <v>5563.71</v>
      </c>
      <c r="ES236" s="33">
        <v>66.72</v>
      </c>
      <c r="ET236" s="33">
        <v>71.777059999999992</v>
      </c>
      <c r="EU236" s="1">
        <f t="shared" si="219"/>
        <v>1.0757952637889687</v>
      </c>
      <c r="EV236" s="1">
        <f t="shared" si="258"/>
        <v>-1.1454218548028156E-2</v>
      </c>
      <c r="EW236" s="1">
        <f t="shared" si="259"/>
        <v>-1.0880435395462573E-2</v>
      </c>
      <c r="EX236" s="29"/>
      <c r="EY236" s="29"/>
      <c r="EZ236" s="29"/>
      <c r="FA236" s="29"/>
      <c r="FB236" s="29"/>
      <c r="FC236" s="29"/>
      <c r="FD236" s="29"/>
      <c r="FE236" s="29"/>
      <c r="FF236" s="29"/>
      <c r="FG236" s="29"/>
      <c r="FH236" s="29"/>
      <c r="FI236" s="29"/>
      <c r="FJ236" s="29"/>
      <c r="FK236" s="29"/>
      <c r="FL236" s="29"/>
      <c r="FM236" s="29"/>
      <c r="FN236" s="29"/>
      <c r="FO236" s="29"/>
      <c r="FP236" s="29"/>
      <c r="FQ236" s="29"/>
      <c r="FR236" s="29"/>
      <c r="FS236" s="29"/>
      <c r="FT236" s="29"/>
      <c r="FU236" s="29"/>
      <c r="FV236" s="29"/>
      <c r="FW236" s="29"/>
      <c r="FX236" s="29"/>
      <c r="FY236" s="29"/>
      <c r="FZ236" s="29"/>
      <c r="GA236" s="29"/>
      <c r="GB236" s="29"/>
      <c r="GC236" s="29"/>
      <c r="GD236" s="29"/>
      <c r="GE236" s="29"/>
      <c r="GF236" s="29"/>
      <c r="GG236" s="29"/>
      <c r="GH236" s="29"/>
      <c r="GI236" s="29"/>
      <c r="GJ236" s="29"/>
      <c r="GK236" s="29"/>
      <c r="GL236" s="29"/>
      <c r="GM236" s="29"/>
      <c r="GN236" s="29"/>
      <c r="GO236" s="29"/>
      <c r="GP236" s="29"/>
      <c r="GQ236" s="29"/>
      <c r="GR236" s="29"/>
      <c r="GS236" s="29"/>
      <c r="GT236" s="29"/>
      <c r="GU236" s="29"/>
      <c r="GV236" s="29"/>
      <c r="GW236" s="29"/>
      <c r="GX236" s="29"/>
      <c r="GY236" s="29"/>
      <c r="GZ236" s="29"/>
      <c r="HA236" s="29"/>
      <c r="HB236" s="29"/>
      <c r="HC236" s="29"/>
      <c r="HD236" s="29"/>
      <c r="HE236" s="29"/>
      <c r="HF236" s="29"/>
      <c r="HG236" s="29"/>
      <c r="HH236" s="29"/>
      <c r="HI236" s="29"/>
      <c r="HJ236" s="29"/>
      <c r="HK236" s="29"/>
      <c r="HL236" s="29"/>
      <c r="HM236" s="29"/>
      <c r="HN236" s="29"/>
      <c r="HO236" s="29"/>
      <c r="HP236" s="29"/>
      <c r="HQ236" s="29"/>
      <c r="HR236" s="29"/>
      <c r="HS236" s="29"/>
      <c r="HT236" s="29"/>
      <c r="HU236" s="29"/>
      <c r="HV236" s="29"/>
      <c r="HW236" s="29"/>
      <c r="HX236" s="29"/>
      <c r="HY236" s="29"/>
      <c r="HZ236" s="29"/>
      <c r="IA236" s="29"/>
      <c r="IB236" s="29"/>
      <c r="IC236" s="29"/>
      <c r="ID236" s="29"/>
      <c r="IE236" s="29"/>
      <c r="IF236" s="29"/>
      <c r="IG236" s="29"/>
      <c r="IH236" s="29"/>
      <c r="II236" s="29"/>
      <c r="IJ236" s="29"/>
      <c r="IK236" s="29"/>
      <c r="IL236" s="29"/>
      <c r="IM236" s="29"/>
      <c r="IN236" s="29"/>
      <c r="IO236" s="29"/>
      <c r="IP236" s="29"/>
      <c r="IQ236" s="29"/>
      <c r="IR236" s="29"/>
      <c r="IS236" s="29"/>
      <c r="IT236" s="29"/>
    </row>
    <row r="237" spans="1:254" s="30" customFormat="1" ht="16.5" x14ac:dyDescent="0.3">
      <c r="A237" s="4">
        <v>40298</v>
      </c>
      <c r="B237" s="1">
        <v>18.86</v>
      </c>
      <c r="C237" s="8">
        <f t="shared" si="197"/>
        <v>10.67650583244963</v>
      </c>
      <c r="D237" s="1">
        <v>201.35890000000001</v>
      </c>
      <c r="E237" s="2">
        <f t="shared" si="260"/>
        <v>31.30981897221729</v>
      </c>
      <c r="F237" s="8">
        <f t="shared" si="220"/>
        <v>9.5551081986773321E-5</v>
      </c>
      <c r="G237" s="26">
        <f t="shared" si="221"/>
        <v>9.7252747265130779E-5</v>
      </c>
      <c r="H237" s="1">
        <v>4061.54</v>
      </c>
      <c r="I237" s="1"/>
      <c r="J237" s="1">
        <v>30.535</v>
      </c>
      <c r="K237" s="8">
        <f t="shared" si="198"/>
        <v>8.7638316685770423</v>
      </c>
      <c r="L237" s="1">
        <v>267.60359999999997</v>
      </c>
      <c r="M237" s="2">
        <f t="shared" si="222"/>
        <v>37.4481256409303</v>
      </c>
      <c r="N237" s="8">
        <f t="shared" si="223"/>
        <v>0.19811129222075818</v>
      </c>
      <c r="O237" s="26">
        <f t="shared" si="224"/>
        <v>0.20224257789163325</v>
      </c>
      <c r="P237" s="1">
        <v>38515.82</v>
      </c>
      <c r="Q237" s="1"/>
      <c r="R237" s="1">
        <v>5106.0200000000004</v>
      </c>
      <c r="S237" s="1">
        <v>26.725000000000001</v>
      </c>
      <c r="T237" s="1">
        <v>123.31180000000001</v>
      </c>
      <c r="U237" s="2">
        <f t="shared" si="196"/>
        <v>4.6140991580916744</v>
      </c>
      <c r="V237" s="2">
        <f t="shared" si="225"/>
        <v>0.48212046164556943</v>
      </c>
      <c r="W237" s="2">
        <f t="shared" si="199"/>
        <v>0.10303881818181049</v>
      </c>
      <c r="X237" s="1"/>
      <c r="Y237" s="31">
        <v>65.22</v>
      </c>
      <c r="Z237" s="1">
        <v>105.18140000000001</v>
      </c>
      <c r="AA237" s="2">
        <f t="shared" si="200"/>
        <v>1.6127169579883474</v>
      </c>
      <c r="AB237" s="2">
        <f t="shared" si="226"/>
        <v>-4.2872961828097838</v>
      </c>
      <c r="AC237" s="2">
        <f t="shared" si="227"/>
        <v>-2.6068738210399038</v>
      </c>
      <c r="AD237" s="1">
        <v>10488.43</v>
      </c>
      <c r="AE237" s="1"/>
      <c r="AF237" s="32">
        <v>1967.05</v>
      </c>
      <c r="AG237" s="32">
        <v>1186.69</v>
      </c>
      <c r="AH237" s="32">
        <v>10725.82</v>
      </c>
      <c r="AI237" s="32"/>
      <c r="AJ237" s="32">
        <v>6647.2</v>
      </c>
      <c r="AK237" s="32">
        <v>51.970000000000006</v>
      </c>
      <c r="AL237" s="32">
        <v>121.87440000000001</v>
      </c>
      <c r="AM237" s="7">
        <f t="shared" si="201"/>
        <v>2.3450913988839712</v>
      </c>
      <c r="AN237" s="7">
        <f t="shared" si="228"/>
        <v>1.8206199348559163E-5</v>
      </c>
      <c r="AO237" s="7">
        <f t="shared" si="229"/>
        <v>7.676387574040433E-6</v>
      </c>
      <c r="AP237" s="7"/>
      <c r="AQ237" s="32">
        <v>14246.14</v>
      </c>
      <c r="AR237" s="32">
        <v>67.77000000000001</v>
      </c>
      <c r="AS237" s="32">
        <v>318.38679999999999</v>
      </c>
      <c r="AT237" s="32">
        <f t="shared" si="202"/>
        <v>4.698049284344104</v>
      </c>
      <c r="AU237" s="32">
        <f t="shared" si="230"/>
        <v>-2.7851065808644394E-4</v>
      </c>
      <c r="AV237" s="32">
        <f t="shared" si="231"/>
        <v>-5.9629740278843713E-5</v>
      </c>
      <c r="AW237" s="32"/>
      <c r="AX237" s="32">
        <v>7960.1100000000006</v>
      </c>
      <c r="AY237" s="32">
        <v>37.298500000000004</v>
      </c>
      <c r="AZ237" s="32">
        <v>237.57560000000001</v>
      </c>
      <c r="BA237" s="8">
        <f t="shared" si="203"/>
        <v>6.3695751839886317</v>
      </c>
      <c r="BB237" s="8">
        <f t="shared" si="232"/>
        <v>4.9593118309338236</v>
      </c>
      <c r="BC237" s="8">
        <f t="shared" si="233"/>
        <v>0.82088423151853007</v>
      </c>
      <c r="BD237" s="8"/>
      <c r="BE237" s="32">
        <v>105544.90000000001</v>
      </c>
      <c r="BF237" s="32">
        <v>53.64</v>
      </c>
      <c r="BG237" s="32">
        <v>201.21209999999999</v>
      </c>
      <c r="BH237" s="8">
        <f t="shared" si="204"/>
        <v>3.7511577181208051</v>
      </c>
      <c r="BI237" s="8">
        <f t="shared" si="234"/>
        <v>-1.6096088932356272</v>
      </c>
      <c r="BJ237" s="8">
        <f t="shared" si="235"/>
        <v>-0.42094942446045192</v>
      </c>
      <c r="BK237" s="8"/>
      <c r="BL237" s="32">
        <v>9044.630000000001</v>
      </c>
      <c r="BM237" s="32">
        <v>81.44</v>
      </c>
      <c r="BN237" s="32">
        <v>163.59189999999998</v>
      </c>
      <c r="BO237" s="8">
        <f t="shared" si="205"/>
        <v>2.0087414047151277</v>
      </c>
      <c r="BP237" s="8">
        <f t="shared" si="236"/>
        <v>1.5748949903968149E-2</v>
      </c>
      <c r="BQ237" s="8">
        <f t="shared" si="237"/>
        <v>8.1200712119038343E-3</v>
      </c>
      <c r="BR237" s="8"/>
      <c r="BS237" s="32">
        <v>64376.590000000004</v>
      </c>
      <c r="BT237" s="32">
        <v>22.84</v>
      </c>
      <c r="BU237" s="32">
        <v>127.08160000000001</v>
      </c>
      <c r="BV237" s="8">
        <f t="shared" si="206"/>
        <v>5.5639929947460596</v>
      </c>
      <c r="BW237" s="8">
        <f t="shared" si="238"/>
        <v>3.4645778227111399</v>
      </c>
      <c r="BX237" s="8">
        <f t="shared" si="239"/>
        <v>0.6318183938986266</v>
      </c>
      <c r="BY237" s="8"/>
      <c r="BZ237" s="32">
        <v>5055.1400000000003</v>
      </c>
      <c r="CA237" s="32">
        <v>62.160000000000004</v>
      </c>
      <c r="CB237" s="32">
        <v>179.0147</v>
      </c>
      <c r="CC237" s="8">
        <f t="shared" si="207"/>
        <v>2.8799018661518661</v>
      </c>
      <c r="CD237" s="8">
        <f t="shared" si="240"/>
        <v>-2.5487853924983026E-5</v>
      </c>
      <c r="CE237" s="8">
        <f t="shared" si="241"/>
        <v>-8.7719298278443603E-6</v>
      </c>
      <c r="CF237" s="8"/>
      <c r="CG237" s="32">
        <v>1732.06</v>
      </c>
      <c r="CH237" s="32">
        <v>26.060000000000002</v>
      </c>
      <c r="CI237" s="8">
        <f t="shared" si="208"/>
        <v>5.9089984650805825</v>
      </c>
      <c r="CJ237" s="32">
        <v>153.98849999999999</v>
      </c>
      <c r="CK237" s="8">
        <f t="shared" si="209"/>
        <v>-0.17968199546648586</v>
      </c>
      <c r="CL237" s="26">
        <f t="shared" si="210"/>
        <v>-0.18044365325074052</v>
      </c>
      <c r="CM237" s="26"/>
      <c r="CN237" s="32">
        <v>5067</v>
      </c>
      <c r="CO237" s="32">
        <v>64.3</v>
      </c>
      <c r="CP237" s="32">
        <v>177.22739999999999</v>
      </c>
      <c r="CQ237" s="8">
        <f t="shared" si="211"/>
        <v>2.7562581648522548</v>
      </c>
      <c r="CR237" s="8">
        <f t="shared" si="242"/>
        <v>-1.8517844668073589E-4</v>
      </c>
      <c r="CS237" s="8">
        <f t="shared" si="243"/>
        <v>-6.6717791418202665E-5</v>
      </c>
      <c r="CT237" s="8"/>
      <c r="CU237" s="32">
        <v>41342.020000000004</v>
      </c>
      <c r="CV237" s="32">
        <v>25.8675</v>
      </c>
      <c r="CW237" s="32">
        <v>129.8312</v>
      </c>
      <c r="CX237" s="8">
        <f t="shared" si="212"/>
        <v>5.0190857253310135</v>
      </c>
      <c r="CY237" s="8">
        <f t="shared" si="244"/>
        <v>-5.3366165577578063E-4</v>
      </c>
      <c r="CZ237" s="8">
        <f t="shared" si="245"/>
        <v>-1.0665110851104664E-4</v>
      </c>
      <c r="DA237" s="8"/>
      <c r="DB237" s="32">
        <v>5266.43</v>
      </c>
      <c r="DC237" s="32">
        <v>16.720000000000002</v>
      </c>
      <c r="DD237" s="32">
        <v>134.8964</v>
      </c>
      <c r="DE237" s="8">
        <f t="shared" si="213"/>
        <v>8.067966507177033</v>
      </c>
      <c r="DF237" s="8">
        <f t="shared" si="246"/>
        <v>-5.9274703298968891E-4</v>
      </c>
      <c r="DG237" s="8">
        <f t="shared" si="247"/>
        <v>-7.253644316129737E-5</v>
      </c>
      <c r="DH237" s="8"/>
      <c r="DI237" s="32">
        <v>1702.9</v>
      </c>
      <c r="DJ237" s="32">
        <v>17.830000000000002</v>
      </c>
      <c r="DK237" s="32">
        <v>178.88720000000001</v>
      </c>
      <c r="DL237" s="8">
        <f t="shared" si="214"/>
        <v>10.032933258552999</v>
      </c>
      <c r="DM237" s="8">
        <f t="shared" si="248"/>
        <v>0.13996244087298651</v>
      </c>
      <c r="DN237" s="8">
        <f t="shared" si="249"/>
        <v>1.3943025210109844E-2</v>
      </c>
      <c r="DO237" s="8"/>
      <c r="DP237" s="32">
        <v>34855.949999999997</v>
      </c>
      <c r="DQ237" s="32">
        <v>26.93</v>
      </c>
      <c r="DR237" s="32">
        <v>154.19130000000001</v>
      </c>
      <c r="DS237" s="8">
        <f t="shared" si="215"/>
        <v>5.725633122911252</v>
      </c>
      <c r="DT237" s="8">
        <f t="shared" si="250"/>
        <v>1.7584153982620477E-4</v>
      </c>
      <c r="DU237" s="8">
        <f t="shared" si="251"/>
        <v>3.1233192475887961E-5</v>
      </c>
      <c r="DV237" s="8"/>
      <c r="DW237" s="32">
        <v>4090.21</v>
      </c>
      <c r="DX237" s="32">
        <v>35.04</v>
      </c>
      <c r="DY237" s="32">
        <v>109.26349999999999</v>
      </c>
      <c r="DZ237" s="8">
        <f t="shared" si="216"/>
        <v>3.1182505707762558</v>
      </c>
      <c r="EA237" s="8">
        <f t="shared" si="252"/>
        <v>6.8161938164975053E-2</v>
      </c>
      <c r="EB237" s="8">
        <f t="shared" si="253"/>
        <v>2.1163614457825553E-2</v>
      </c>
      <c r="EC237" s="8"/>
      <c r="ED237" s="32">
        <v>109.11</v>
      </c>
      <c r="EE237" s="32">
        <v>49.080000000000005</v>
      </c>
      <c r="EF237" s="32">
        <v>90.889939999999996</v>
      </c>
      <c r="EG237" s="8">
        <f t="shared" si="217"/>
        <v>1.8518732681336589</v>
      </c>
      <c r="EH237" s="8">
        <f t="shared" si="254"/>
        <v>-1.2553488231814864</v>
      </c>
      <c r="EI237" s="8">
        <f t="shared" si="255"/>
        <v>-0.65482687883436874</v>
      </c>
      <c r="EJ237" s="8"/>
      <c r="EK237" s="32">
        <v>1228.78</v>
      </c>
      <c r="EL237" s="32">
        <v>27.003900000000002</v>
      </c>
      <c r="EM237" s="32">
        <v>81.692499999999995</v>
      </c>
      <c r="EN237" s="8">
        <f t="shared" si="218"/>
        <v>3.0252111732009075</v>
      </c>
      <c r="EO237" s="8">
        <f t="shared" si="256"/>
        <v>3.1593787786041994E-5</v>
      </c>
      <c r="EP237" s="8">
        <f t="shared" si="257"/>
        <v>1.0074004296534156E-5</v>
      </c>
      <c r="EQ237" s="8"/>
      <c r="ER237" s="33">
        <v>5886.43</v>
      </c>
      <c r="ES237" s="33">
        <v>70.59</v>
      </c>
      <c r="ET237" s="33">
        <v>75.940380000000005</v>
      </c>
      <c r="EU237" s="1">
        <f t="shared" si="219"/>
        <v>1.075795155121122</v>
      </c>
      <c r="EV237" s="1">
        <f t="shared" si="258"/>
        <v>-8.0260680639717213E-6</v>
      </c>
      <c r="EW237" s="1">
        <f t="shared" si="259"/>
        <v>-7.6708633054423103E-6</v>
      </c>
      <c r="EX237" s="29"/>
      <c r="EY237" s="29"/>
      <c r="EZ237" s="29"/>
      <c r="FA237" s="29"/>
      <c r="FB237" s="29"/>
      <c r="FC237" s="29"/>
      <c r="FD237" s="29"/>
      <c r="FE237" s="29"/>
      <c r="FF237" s="29"/>
      <c r="FG237" s="29"/>
      <c r="FH237" s="29"/>
      <c r="FI237" s="29"/>
      <c r="FJ237" s="29"/>
      <c r="FK237" s="29"/>
      <c r="FL237" s="29"/>
      <c r="FM237" s="29"/>
      <c r="FN237" s="29"/>
      <c r="FO237" s="29"/>
      <c r="FP237" s="29"/>
      <c r="FQ237" s="29"/>
      <c r="FR237" s="29"/>
      <c r="FS237" s="29"/>
      <c r="FT237" s="29"/>
      <c r="FU237" s="29"/>
      <c r="FV237" s="29"/>
      <c r="FW237" s="29"/>
      <c r="FX237" s="29"/>
      <c r="FY237" s="29"/>
      <c r="FZ237" s="29"/>
      <c r="GA237" s="29"/>
      <c r="GB237" s="29"/>
      <c r="GC237" s="29"/>
      <c r="GD237" s="29"/>
      <c r="GE237" s="29"/>
      <c r="GF237" s="29"/>
      <c r="GG237" s="29"/>
      <c r="GH237" s="29"/>
      <c r="GI237" s="29"/>
      <c r="GJ237" s="29"/>
      <c r="GK237" s="29"/>
      <c r="GL237" s="29"/>
      <c r="GM237" s="29"/>
      <c r="GN237" s="29"/>
      <c r="GO237" s="29"/>
      <c r="GP237" s="29"/>
      <c r="GQ237" s="29"/>
      <c r="GR237" s="29"/>
      <c r="GS237" s="29"/>
      <c r="GT237" s="29"/>
      <c r="GU237" s="29"/>
      <c r="GV237" s="29"/>
      <c r="GW237" s="29"/>
      <c r="GX237" s="29"/>
      <c r="GY237" s="29"/>
      <c r="GZ237" s="29"/>
      <c r="HA237" s="29"/>
      <c r="HB237" s="29"/>
      <c r="HC237" s="29"/>
      <c r="HD237" s="29"/>
      <c r="HE237" s="29"/>
      <c r="HF237" s="29"/>
      <c r="HG237" s="29"/>
      <c r="HH237" s="29"/>
      <c r="HI237" s="29"/>
      <c r="HJ237" s="29"/>
      <c r="HK237" s="29"/>
      <c r="HL237" s="29"/>
      <c r="HM237" s="29"/>
      <c r="HN237" s="29"/>
      <c r="HO237" s="29"/>
      <c r="HP237" s="29"/>
      <c r="HQ237" s="29"/>
      <c r="HR237" s="29"/>
      <c r="HS237" s="29"/>
      <c r="HT237" s="29"/>
      <c r="HU237" s="29"/>
      <c r="HV237" s="29"/>
      <c r="HW237" s="29"/>
      <c r="HX237" s="29"/>
      <c r="HY237" s="29"/>
      <c r="HZ237" s="29"/>
      <c r="IA237" s="29"/>
      <c r="IB237" s="29"/>
      <c r="IC237" s="29"/>
      <c r="ID237" s="29"/>
      <c r="IE237" s="29"/>
      <c r="IF237" s="29"/>
      <c r="IG237" s="29"/>
      <c r="IH237" s="29"/>
      <c r="II237" s="29"/>
      <c r="IJ237" s="29"/>
      <c r="IK237" s="29"/>
      <c r="IL237" s="29"/>
      <c r="IM237" s="29"/>
      <c r="IN237" s="29"/>
      <c r="IO237" s="29"/>
      <c r="IP237" s="29"/>
      <c r="IQ237" s="29"/>
      <c r="IR237" s="29"/>
      <c r="IS237" s="29"/>
      <c r="IT237" s="29"/>
    </row>
    <row r="238" spans="1:254" s="30" customFormat="1" ht="16.5" x14ac:dyDescent="0.3">
      <c r="A238" s="4">
        <v>40329</v>
      </c>
      <c r="B238" s="1">
        <v>16.350000000000001</v>
      </c>
      <c r="C238" s="8">
        <f t="shared" si="197"/>
        <v>10.676507645259939</v>
      </c>
      <c r="D238" s="1">
        <v>174.5609</v>
      </c>
      <c r="E238" s="2">
        <f t="shared" si="260"/>
        <v>27.142875018140185</v>
      </c>
      <c r="F238" s="8">
        <f t="shared" si="220"/>
        <v>-3.1914525489531446E-5</v>
      </c>
      <c r="G238" s="26">
        <f t="shared" si="221"/>
        <v>-2.9639448555940362E-5</v>
      </c>
      <c r="H238" s="1">
        <v>3521</v>
      </c>
      <c r="I238" s="1"/>
      <c r="J238" s="1">
        <v>25.8</v>
      </c>
      <c r="K238" s="8">
        <f t="shared" si="198"/>
        <v>8.7638294573643414</v>
      </c>
      <c r="L238" s="1">
        <v>226.10680000000002</v>
      </c>
      <c r="M238" s="2">
        <f t="shared" si="222"/>
        <v>31.784950080000058</v>
      </c>
      <c r="N238" s="8">
        <f t="shared" si="223"/>
        <v>6.2284333753788172E-5</v>
      </c>
      <c r="O238" s="26">
        <f t="shared" si="224"/>
        <v>5.7049287661925518E-5</v>
      </c>
      <c r="P238" s="1">
        <v>32691.18</v>
      </c>
      <c r="Q238" s="1"/>
      <c r="R238" s="1">
        <v>4910.18</v>
      </c>
      <c r="S238" s="1">
        <v>25.700000000000003</v>
      </c>
      <c r="T238" s="1">
        <v>118.58240000000001</v>
      </c>
      <c r="U238" s="2">
        <f t="shared" si="196"/>
        <v>4.6141011673151748</v>
      </c>
      <c r="V238" s="2">
        <f t="shared" si="225"/>
        <v>2.4300975563313829E-4</v>
      </c>
      <c r="W238" s="2">
        <f t="shared" si="199"/>
        <v>5.1637043959829043E-5</v>
      </c>
      <c r="X238" s="1"/>
      <c r="Y238" s="31">
        <v>62.89</v>
      </c>
      <c r="Z238" s="1">
        <v>101.4239</v>
      </c>
      <c r="AA238" s="2">
        <f t="shared" si="200"/>
        <v>1.6127190332326284</v>
      </c>
      <c r="AB238" s="2">
        <f t="shared" si="226"/>
        <v>2.1437823363349055E-4</v>
      </c>
      <c r="AC238" s="2">
        <f t="shared" si="227"/>
        <v>1.3051211284409447E-4</v>
      </c>
      <c r="AD238" s="1">
        <v>10113.73</v>
      </c>
      <c r="AE238" s="1"/>
      <c r="AF238" s="32">
        <v>1809.98</v>
      </c>
      <c r="AG238" s="32">
        <v>1089.4100000000001</v>
      </c>
      <c r="AH238" s="32">
        <v>9849.3649999999998</v>
      </c>
      <c r="AI238" s="32"/>
      <c r="AJ238" s="32">
        <v>5884.89</v>
      </c>
      <c r="AK238" s="32">
        <v>46.010000000000005</v>
      </c>
      <c r="AL238" s="32">
        <v>107.4101</v>
      </c>
      <c r="AM238" s="7">
        <f t="shared" si="201"/>
        <v>2.3344946750706366</v>
      </c>
      <c r="AN238" s="7">
        <f t="shared" si="228"/>
        <v>-1.2148322605892645</v>
      </c>
      <c r="AO238" s="7">
        <f t="shared" si="229"/>
        <v>-0.48755526265153826</v>
      </c>
      <c r="AP238" s="7"/>
      <c r="AQ238" s="32">
        <v>12796.23</v>
      </c>
      <c r="AR238" s="32">
        <v>60.46</v>
      </c>
      <c r="AS238" s="32">
        <v>284.04410000000001</v>
      </c>
      <c r="AT238" s="32">
        <f t="shared" si="202"/>
        <v>4.6980499503804172</v>
      </c>
      <c r="AU238" s="32">
        <f t="shared" si="230"/>
        <v>2.0062042780070877E-4</v>
      </c>
      <c r="AV238" s="32">
        <f t="shared" si="231"/>
        <v>4.0268555480338364E-5</v>
      </c>
      <c r="AW238" s="32"/>
      <c r="AX238" s="32">
        <v>7831.76</v>
      </c>
      <c r="AY238" s="32">
        <v>36.697099999999999</v>
      </c>
      <c r="AZ238" s="32">
        <v>233.74480000000003</v>
      </c>
      <c r="BA238" s="8">
        <f t="shared" si="203"/>
        <v>6.3695714375250372</v>
      </c>
      <c r="BB238" s="8">
        <f t="shared" si="232"/>
        <v>-8.8289235996487977E-4</v>
      </c>
      <c r="BC238" s="8">
        <f t="shared" si="233"/>
        <v>-1.3748434917681962E-4</v>
      </c>
      <c r="BD238" s="8"/>
      <c r="BE238" s="32">
        <v>100058</v>
      </c>
      <c r="BF238" s="32">
        <v>50.56</v>
      </c>
      <c r="BG238" s="32">
        <v>189.6585</v>
      </c>
      <c r="BH238" s="8">
        <f t="shared" si="204"/>
        <v>3.7511570411392405</v>
      </c>
      <c r="BI238" s="8">
        <f t="shared" si="234"/>
        <v>-1.3230609516906501E-4</v>
      </c>
      <c r="BJ238" s="8">
        <f t="shared" si="235"/>
        <v>-3.4228187905327445E-5</v>
      </c>
      <c r="BK238" s="8"/>
      <c r="BL238" s="32">
        <v>8279.9</v>
      </c>
      <c r="BM238" s="32">
        <v>73.87</v>
      </c>
      <c r="BN238" s="32">
        <v>148.38580000000002</v>
      </c>
      <c r="BO238" s="8">
        <f t="shared" si="205"/>
        <v>2.008742385271423</v>
      </c>
      <c r="BP238" s="8">
        <f t="shared" si="236"/>
        <v>1.5295584885964368E-4</v>
      </c>
      <c r="BQ238" s="8">
        <f t="shared" si="237"/>
        <v>7.243369354448248E-5</v>
      </c>
      <c r="BR238" s="8"/>
      <c r="BS238" s="32">
        <v>60803.06</v>
      </c>
      <c r="BT238" s="32">
        <v>21.42</v>
      </c>
      <c r="BU238" s="32">
        <v>119.1808</v>
      </c>
      <c r="BV238" s="8">
        <f t="shared" si="206"/>
        <v>5.5639962651727357</v>
      </c>
      <c r="BW238" s="8">
        <f t="shared" si="238"/>
        <v>4.0269156114494821E-4</v>
      </c>
      <c r="BX238" s="8">
        <f t="shared" si="239"/>
        <v>7.0052539385301316E-5</v>
      </c>
      <c r="BY238" s="8"/>
      <c r="BZ238" s="32">
        <v>4968.12</v>
      </c>
      <c r="CA238" s="32">
        <v>61.09</v>
      </c>
      <c r="CB238" s="32">
        <v>175.9332</v>
      </c>
      <c r="CC238" s="8">
        <f t="shared" si="207"/>
        <v>2.8799017842527417</v>
      </c>
      <c r="CD238" s="8">
        <f t="shared" si="240"/>
        <v>-1.4534961103693945E-5</v>
      </c>
      <c r="CE238" s="8">
        <f t="shared" si="241"/>
        <v>-5.0032175131775602E-6</v>
      </c>
      <c r="CF238" s="8"/>
      <c r="CG238" s="32">
        <v>1615.08</v>
      </c>
      <c r="CH238" s="32">
        <v>24.3</v>
      </c>
      <c r="CI238" s="8">
        <f t="shared" si="208"/>
        <v>5.9089958847736632</v>
      </c>
      <c r="CJ238" s="32">
        <v>143.58860000000001</v>
      </c>
      <c r="CK238" s="8">
        <f t="shared" si="209"/>
        <v>6.4972128226514775E-5</v>
      </c>
      <c r="CL238" s="26">
        <f t="shared" si="210"/>
        <v>6.2701458139358124E-5</v>
      </c>
      <c r="CM238" s="26"/>
      <c r="CN238" s="32">
        <v>4636.21</v>
      </c>
      <c r="CO238" s="32">
        <v>58.300000000000004</v>
      </c>
      <c r="CP238" s="32">
        <v>160.79530000000003</v>
      </c>
      <c r="CQ238" s="8">
        <f t="shared" si="211"/>
        <v>2.7580668953687826</v>
      </c>
      <c r="CR238" s="8">
        <f t="shared" si="242"/>
        <v>0.30569598638455159</v>
      </c>
      <c r="CS238" s="8">
        <f t="shared" si="243"/>
        <v>0.1054489891135546</v>
      </c>
      <c r="CT238" s="8"/>
      <c r="CU238" s="32">
        <v>36071.879999999997</v>
      </c>
      <c r="CV238" s="32">
        <v>22.57</v>
      </c>
      <c r="CW238" s="32">
        <v>113.2808</v>
      </c>
      <c r="CX238" s="8">
        <f t="shared" si="212"/>
        <v>5.0190872840053169</v>
      </c>
      <c r="CY238" s="8">
        <f t="shared" si="244"/>
        <v>1.8946621362451665E-4</v>
      </c>
      <c r="CZ238" s="8">
        <f t="shared" si="245"/>
        <v>3.5179279016972487E-5</v>
      </c>
      <c r="DA238" s="8"/>
      <c r="DB238" s="32">
        <v>4847.38</v>
      </c>
      <c r="DC238" s="32">
        <v>15.23</v>
      </c>
      <c r="DD238" s="32">
        <v>122.8472</v>
      </c>
      <c r="DE238" s="8">
        <f t="shared" si="213"/>
        <v>8.0661326329612599</v>
      </c>
      <c r="DF238" s="8">
        <f t="shared" si="246"/>
        <v>-0.23633467116026513</v>
      </c>
      <c r="DG238" s="8">
        <f t="shared" si="247"/>
        <v>-2.7929904306207121E-2</v>
      </c>
      <c r="DH238" s="8"/>
      <c r="DI238" s="32">
        <v>1503.29</v>
      </c>
      <c r="DJ238" s="32">
        <v>15.74</v>
      </c>
      <c r="DK238" s="32">
        <v>157.91849999999999</v>
      </c>
      <c r="DL238" s="8">
        <f t="shared" si="214"/>
        <v>10.032941550190596</v>
      </c>
      <c r="DM238" s="8">
        <f t="shared" si="248"/>
        <v>1.3963354024967016E-3</v>
      </c>
      <c r="DN238" s="8">
        <f t="shared" si="249"/>
        <v>1.3051037577227476E-4</v>
      </c>
      <c r="DO238" s="8"/>
      <c r="DP238" s="32">
        <v>29976.37</v>
      </c>
      <c r="DQ238" s="32">
        <v>23.16</v>
      </c>
      <c r="DR238" s="32">
        <v>132.27010000000001</v>
      </c>
      <c r="DS238" s="8">
        <f t="shared" si="215"/>
        <v>5.7111442141623492</v>
      </c>
      <c r="DT238" s="8">
        <f t="shared" si="250"/>
        <v>-2.0752565423414797</v>
      </c>
      <c r="DU238" s="8">
        <f t="shared" si="251"/>
        <v>-0.3355631266245851</v>
      </c>
      <c r="DV238" s="8"/>
      <c r="DW238" s="32">
        <v>3932.63</v>
      </c>
      <c r="DX238" s="32">
        <v>33.690000000000005</v>
      </c>
      <c r="DY238" s="32">
        <v>105.05380000000001</v>
      </c>
      <c r="DZ238" s="8">
        <f t="shared" si="216"/>
        <v>3.1182487384980706</v>
      </c>
      <c r="EA238" s="8">
        <f t="shared" si="252"/>
        <v>-1.9634445674796436E-4</v>
      </c>
      <c r="EB238" s="8">
        <f t="shared" si="253"/>
        <v>-6.1729452061065615E-5</v>
      </c>
      <c r="EC238" s="8"/>
      <c r="ED238" s="32">
        <v>98.09</v>
      </c>
      <c r="EE238" s="32">
        <v>44.120000000000005</v>
      </c>
      <c r="EF238" s="32">
        <v>81.704630000000009</v>
      </c>
      <c r="EG238" s="8">
        <f t="shared" si="217"/>
        <v>1.8518728467815051</v>
      </c>
      <c r="EH238" s="8">
        <f t="shared" si="254"/>
        <v>-3.6361546904804165E-5</v>
      </c>
      <c r="EI238" s="8">
        <f t="shared" si="255"/>
        <v>-1.8590057035083873E-5</v>
      </c>
      <c r="EJ238" s="8"/>
      <c r="EK238" s="32">
        <v>1170.1000000000001</v>
      </c>
      <c r="EL238" s="32">
        <v>25.714400000000001</v>
      </c>
      <c r="EM238" s="32">
        <v>77.791560000000004</v>
      </c>
      <c r="EN238" s="8">
        <f t="shared" si="218"/>
        <v>3.0252138879382757</v>
      </c>
      <c r="EO238" s="8">
        <f t="shared" si="256"/>
        <v>2.164786686600597E-4</v>
      </c>
      <c r="EP238" s="8">
        <f t="shared" si="257"/>
        <v>6.9807842584257429E-5</v>
      </c>
      <c r="EQ238" s="8"/>
      <c r="ER238" s="33">
        <v>5621.86</v>
      </c>
      <c r="ES238" s="33">
        <v>66.87</v>
      </c>
      <c r="ET238" s="33">
        <v>71.93844</v>
      </c>
      <c r="EU238" s="1">
        <f t="shared" si="219"/>
        <v>1.0757954239569314</v>
      </c>
      <c r="EV238" s="1">
        <f t="shared" si="258"/>
        <v>1.9877561133289739E-5</v>
      </c>
      <c r="EW238" s="1">
        <f t="shared" si="259"/>
        <v>1.7977050566386765E-5</v>
      </c>
      <c r="EX238" s="29"/>
      <c r="EY238" s="29"/>
      <c r="EZ238" s="29"/>
      <c r="FA238" s="29"/>
      <c r="FB238" s="29"/>
      <c r="FC238" s="29"/>
      <c r="FD238" s="29"/>
      <c r="FE238" s="29"/>
      <c r="FF238" s="29"/>
      <c r="FG238" s="29"/>
      <c r="FH238" s="29"/>
      <c r="FI238" s="29"/>
      <c r="FJ238" s="29"/>
      <c r="FK238" s="29"/>
      <c r="FL238" s="29"/>
      <c r="FM238" s="29"/>
      <c r="FN238" s="29"/>
      <c r="FO238" s="29"/>
      <c r="FP238" s="29"/>
      <c r="FQ238" s="29"/>
      <c r="FR238" s="29"/>
      <c r="FS238" s="29"/>
      <c r="FT238" s="29"/>
      <c r="FU238" s="29"/>
      <c r="FV238" s="29"/>
      <c r="FW238" s="29"/>
      <c r="FX238" s="29"/>
      <c r="FY238" s="29"/>
      <c r="FZ238" s="29"/>
      <c r="GA238" s="29"/>
      <c r="GB238" s="29"/>
      <c r="GC238" s="29"/>
      <c r="GD238" s="29"/>
      <c r="GE238" s="29"/>
      <c r="GF238" s="29"/>
      <c r="GG238" s="29"/>
      <c r="GH238" s="29"/>
      <c r="GI238" s="29"/>
      <c r="GJ238" s="29"/>
      <c r="GK238" s="29"/>
      <c r="GL238" s="29"/>
      <c r="GM238" s="29"/>
      <c r="GN238" s="29"/>
      <c r="GO238" s="29"/>
      <c r="GP238" s="29"/>
      <c r="GQ238" s="29"/>
      <c r="GR238" s="29"/>
      <c r="GS238" s="29"/>
      <c r="GT238" s="29"/>
      <c r="GU238" s="29"/>
      <c r="GV238" s="29"/>
      <c r="GW238" s="29"/>
      <c r="GX238" s="29"/>
      <c r="GY238" s="29"/>
      <c r="GZ238" s="29"/>
      <c r="HA238" s="29"/>
      <c r="HB238" s="29"/>
      <c r="HC238" s="29"/>
      <c r="HD238" s="29"/>
      <c r="HE238" s="29"/>
      <c r="HF238" s="29"/>
      <c r="HG238" s="29"/>
      <c r="HH238" s="29"/>
      <c r="HI238" s="29"/>
      <c r="HJ238" s="29"/>
      <c r="HK238" s="29"/>
      <c r="HL238" s="29"/>
      <c r="HM238" s="29"/>
      <c r="HN238" s="29"/>
      <c r="HO238" s="29"/>
      <c r="HP238" s="29"/>
      <c r="HQ238" s="29"/>
      <c r="HR238" s="29"/>
      <c r="HS238" s="29"/>
      <c r="HT238" s="29"/>
      <c r="HU238" s="29"/>
      <c r="HV238" s="29"/>
      <c r="HW238" s="29"/>
      <c r="HX238" s="29"/>
      <c r="HY238" s="29"/>
      <c r="HZ238" s="29"/>
      <c r="IA238" s="29"/>
      <c r="IB238" s="29"/>
      <c r="IC238" s="29"/>
      <c r="ID238" s="29"/>
      <c r="IE238" s="29"/>
      <c r="IF238" s="29"/>
      <c r="IG238" s="29"/>
      <c r="IH238" s="29"/>
      <c r="II238" s="29"/>
      <c r="IJ238" s="29"/>
      <c r="IK238" s="29"/>
      <c r="IL238" s="29"/>
      <c r="IM238" s="29"/>
      <c r="IN238" s="29"/>
      <c r="IO238" s="29"/>
      <c r="IP238" s="29"/>
      <c r="IQ238" s="29"/>
      <c r="IR238" s="29"/>
      <c r="IS238" s="29"/>
      <c r="IT238" s="29"/>
    </row>
    <row r="239" spans="1:254" s="30" customFormat="1" ht="16.5" x14ac:dyDescent="0.3">
      <c r="A239" s="4">
        <v>40359</v>
      </c>
      <c r="B239" s="1">
        <v>14.42</v>
      </c>
      <c r="C239" s="8">
        <f t="shared" si="197"/>
        <v>10.691220527045768</v>
      </c>
      <c r="D239" s="1">
        <v>154.16739999999999</v>
      </c>
      <c r="E239" s="2">
        <f t="shared" si="260"/>
        <v>24.089397939274711</v>
      </c>
      <c r="F239" s="8">
        <f t="shared" si="220"/>
        <v>-0.22635768627498723</v>
      </c>
      <c r="G239" s="26">
        <f t="shared" si="221"/>
        <v>-0.21215975535168141</v>
      </c>
      <c r="H239" s="1">
        <v>3124.9</v>
      </c>
      <c r="I239" s="1"/>
      <c r="J239" s="1">
        <v>23.01</v>
      </c>
      <c r="K239" s="8">
        <f t="shared" si="198"/>
        <v>8.7638331160365066</v>
      </c>
      <c r="L239" s="1">
        <v>201.65580000000003</v>
      </c>
      <c r="M239" s="2">
        <f t="shared" si="222"/>
        <v>28.347749112558191</v>
      </c>
      <c r="N239" s="8">
        <f t="shared" si="223"/>
        <v>-8.9289894192434716E-5</v>
      </c>
      <c r="O239" s="26">
        <f t="shared" si="224"/>
        <v>-8.4186046503731404E-5</v>
      </c>
      <c r="P239" s="1">
        <v>29155.98</v>
      </c>
      <c r="Q239" s="1"/>
      <c r="R239" s="1">
        <v>4828.7</v>
      </c>
      <c r="S239" s="1">
        <v>25.060000000000002</v>
      </c>
      <c r="T239" s="1">
        <v>115.6293</v>
      </c>
      <c r="U239" s="2">
        <f t="shared" si="196"/>
        <v>4.6140981644054264</v>
      </c>
      <c r="V239" s="2">
        <f t="shared" si="225"/>
        <v>-3.5165829856171016E-4</v>
      </c>
      <c r="W239" s="2">
        <f t="shared" si="199"/>
        <v>-7.5252918291468518E-5</v>
      </c>
      <c r="X239" s="1"/>
      <c r="Y239" s="31">
        <v>60.95</v>
      </c>
      <c r="Z239" s="1">
        <v>98.295190000000005</v>
      </c>
      <c r="AA239" s="2">
        <f t="shared" si="200"/>
        <v>1.612718457752256</v>
      </c>
      <c r="AB239" s="2">
        <f t="shared" si="226"/>
        <v>-5.7467208150953759E-5</v>
      </c>
      <c r="AC239" s="2">
        <f t="shared" si="227"/>
        <v>-3.5075528700190262E-5</v>
      </c>
      <c r="AD239" s="1">
        <v>9875.89</v>
      </c>
      <c r="AE239" s="1"/>
      <c r="AF239" s="32">
        <v>1715.23</v>
      </c>
      <c r="AG239" s="32">
        <v>1030.71</v>
      </c>
      <c r="AH239" s="32">
        <v>9322.5810000000001</v>
      </c>
      <c r="AI239" s="32"/>
      <c r="AJ239" s="32">
        <v>5545.16</v>
      </c>
      <c r="AK239" s="32">
        <v>43.28</v>
      </c>
      <c r="AL239" s="32">
        <v>101.0369</v>
      </c>
      <c r="AM239" s="7">
        <f t="shared" si="201"/>
        <v>2.3344939926062849</v>
      </c>
      <c r="AN239" s="7">
        <f t="shared" si="228"/>
        <v>-7.1128823359178919E-5</v>
      </c>
      <c r="AO239" s="7">
        <f t="shared" si="229"/>
        <v>-2.95370571512521E-5</v>
      </c>
      <c r="AP239" s="7"/>
      <c r="AQ239" s="32">
        <v>12078.75</v>
      </c>
      <c r="AR239" s="32">
        <v>57.07</v>
      </c>
      <c r="AS239" s="32">
        <v>290.58920000000001</v>
      </c>
      <c r="AT239" s="32">
        <f t="shared" si="202"/>
        <v>5.0918030488873312</v>
      </c>
      <c r="AU239" s="32">
        <f t="shared" si="230"/>
        <v>113.13182119012652</v>
      </c>
      <c r="AV239" s="32">
        <f t="shared" si="231"/>
        <v>22.471489331789616</v>
      </c>
      <c r="AW239" s="32"/>
      <c r="AX239" s="32">
        <v>7668.6500000000005</v>
      </c>
      <c r="AY239" s="32">
        <v>35.9328</v>
      </c>
      <c r="AZ239" s="32">
        <v>228.87680000000003</v>
      </c>
      <c r="BA239" s="8">
        <f t="shared" si="203"/>
        <v>6.3695787692581716</v>
      </c>
      <c r="BB239" s="8">
        <f t="shared" si="232"/>
        <v>1.6959090567012971E-3</v>
      </c>
      <c r="BC239" s="8">
        <f t="shared" si="233"/>
        <v>2.6344970036973336E-4</v>
      </c>
      <c r="BD239" s="8"/>
      <c r="BE239" s="32">
        <v>95130.31</v>
      </c>
      <c r="BF239" s="32">
        <v>48.07</v>
      </c>
      <c r="BG239" s="32">
        <v>178.3227</v>
      </c>
      <c r="BH239" s="8">
        <f t="shared" si="204"/>
        <v>3.7096463490742666</v>
      </c>
      <c r="BI239" s="8">
        <f t="shared" si="234"/>
        <v>-7.6375771394497924</v>
      </c>
      <c r="BJ239" s="8">
        <f t="shared" si="235"/>
        <v>-1.9954189675632943</v>
      </c>
      <c r="BK239" s="8"/>
      <c r="BL239" s="32">
        <v>7606.26</v>
      </c>
      <c r="BM239" s="32">
        <v>67.86</v>
      </c>
      <c r="BN239" s="32">
        <v>136.43879999999999</v>
      </c>
      <c r="BO239" s="8">
        <f t="shared" si="205"/>
        <v>2.0105923961096375</v>
      </c>
      <c r="BP239" s="8">
        <f t="shared" si="236"/>
        <v>0.26346429849504849</v>
      </c>
      <c r="BQ239" s="8">
        <f t="shared" si="237"/>
        <v>0.12554173548122805</v>
      </c>
      <c r="BR239" s="8"/>
      <c r="BS239" s="32">
        <v>55210.99</v>
      </c>
      <c r="BT239" s="32">
        <v>19.45</v>
      </c>
      <c r="BU239" s="32">
        <v>108.2197</v>
      </c>
      <c r="BV239" s="8">
        <f t="shared" si="206"/>
        <v>5.5639948586118253</v>
      </c>
      <c r="BW239" s="8">
        <f t="shared" si="238"/>
        <v>-1.5992632715393598E-4</v>
      </c>
      <c r="BX239" s="8">
        <f t="shared" si="239"/>
        <v>-2.7357609697631347E-5</v>
      </c>
      <c r="BY239" s="8"/>
      <c r="BZ239" s="32">
        <v>4877.8500000000004</v>
      </c>
      <c r="CA239" s="32">
        <v>59.980000000000004</v>
      </c>
      <c r="CB239" s="32">
        <v>172.73650000000001</v>
      </c>
      <c r="CC239" s="8">
        <f t="shared" si="207"/>
        <v>2.8799016338779593</v>
      </c>
      <c r="CD239" s="8">
        <f t="shared" si="240"/>
        <v>-2.621556513416177E-5</v>
      </c>
      <c r="CE239" s="8">
        <f t="shared" si="241"/>
        <v>-9.0194794419851121E-6</v>
      </c>
      <c r="CF239" s="8"/>
      <c r="CG239" s="32">
        <v>1607.77</v>
      </c>
      <c r="CH239" s="32">
        <v>24.19</v>
      </c>
      <c r="CI239" s="8">
        <f t="shared" si="208"/>
        <v>5.9089954526663915</v>
      </c>
      <c r="CJ239" s="32">
        <v>142.93860000000001</v>
      </c>
      <c r="CK239" s="8">
        <f t="shared" si="209"/>
        <v>1.0476440803377507E-5</v>
      </c>
      <c r="CL239" s="26">
        <f t="shared" si="210"/>
        <v>1.0452674900962577E-5</v>
      </c>
      <c r="CM239" s="26"/>
      <c r="CN239" s="32">
        <v>4696.6500000000005</v>
      </c>
      <c r="CO239" s="32">
        <v>59.06</v>
      </c>
      <c r="CP239" s="32">
        <v>162.8914</v>
      </c>
      <c r="CQ239" s="8">
        <f t="shared" si="211"/>
        <v>2.7580663731798172</v>
      </c>
      <c r="CR239" s="8">
        <f t="shared" si="242"/>
        <v>-8.4512811493642323E-5</v>
      </c>
      <c r="CS239" s="8">
        <f t="shared" si="243"/>
        <v>-3.0840480282900984E-5</v>
      </c>
      <c r="CT239" s="8"/>
      <c r="CU239" s="32">
        <v>34297.85</v>
      </c>
      <c r="CV239" s="32">
        <v>21.46</v>
      </c>
      <c r="CW239" s="32">
        <v>107.8631</v>
      </c>
      <c r="CX239" s="8">
        <f t="shared" si="212"/>
        <v>5.026239515377446</v>
      </c>
      <c r="CY239" s="8">
        <f t="shared" si="244"/>
        <v>0.79083616966748571</v>
      </c>
      <c r="CZ239" s="8">
        <f t="shared" si="245"/>
        <v>0.15348688524589882</v>
      </c>
      <c r="DA239" s="8"/>
      <c r="DB239" s="32">
        <v>4538.6500000000005</v>
      </c>
      <c r="DC239" s="32">
        <v>14.260000000000002</v>
      </c>
      <c r="DD239" s="32">
        <v>115.023</v>
      </c>
      <c r="DE239" s="8">
        <f t="shared" si="213"/>
        <v>8.066129032258063</v>
      </c>
      <c r="DF239" s="8">
        <f t="shared" si="246"/>
        <v>-4.2824999479809504E-4</v>
      </c>
      <c r="DG239" s="8">
        <f t="shared" si="247"/>
        <v>-5.1346027593268673E-5</v>
      </c>
      <c r="DH239" s="8"/>
      <c r="DI239" s="32">
        <v>1373.31</v>
      </c>
      <c r="DJ239" s="32">
        <v>14.370000000000001</v>
      </c>
      <c r="DK239" s="32">
        <v>144.17339999999999</v>
      </c>
      <c r="DL239" s="8">
        <f t="shared" si="214"/>
        <v>10.032943632567848</v>
      </c>
      <c r="DM239" s="8">
        <f t="shared" si="248"/>
        <v>3.145346502816316E-4</v>
      </c>
      <c r="DN239" s="8">
        <f t="shared" si="249"/>
        <v>2.9923761106331881E-5</v>
      </c>
      <c r="DO239" s="8"/>
      <c r="DP239" s="32">
        <v>27581.9</v>
      </c>
      <c r="DQ239" s="32">
        <v>21.310000000000002</v>
      </c>
      <c r="DR239" s="32">
        <v>121.7046</v>
      </c>
      <c r="DS239" s="8">
        <f t="shared" si="215"/>
        <v>5.7111496949788823</v>
      </c>
      <c r="DT239" s="8">
        <f t="shared" si="250"/>
        <v>6.9599436737017976E-4</v>
      </c>
      <c r="DU239" s="8">
        <f t="shared" si="251"/>
        <v>1.1679620031657123E-4</v>
      </c>
      <c r="DV239" s="8"/>
      <c r="DW239" s="32">
        <v>4126.54</v>
      </c>
      <c r="DX239" s="32">
        <v>34.97</v>
      </c>
      <c r="DY239" s="32">
        <v>109.04510000000001</v>
      </c>
      <c r="DZ239" s="8">
        <f t="shared" si="216"/>
        <v>3.1182470689162143</v>
      </c>
      <c r="EA239" s="8">
        <f t="shared" si="252"/>
        <v>-1.7872781944933708E-4</v>
      </c>
      <c r="EB239" s="8">
        <f t="shared" si="253"/>
        <v>-5.8385277505568212E-5</v>
      </c>
      <c r="EC239" s="8"/>
      <c r="ED239" s="32">
        <v>103.22</v>
      </c>
      <c r="EE239" s="32">
        <v>45.84</v>
      </c>
      <c r="EF239" s="32">
        <v>84.889880000000005</v>
      </c>
      <c r="EG239" s="8">
        <f t="shared" si="217"/>
        <v>1.8518734729493891</v>
      </c>
      <c r="EH239" s="8">
        <f t="shared" si="254"/>
        <v>5.2158065905363873E-5</v>
      </c>
      <c r="EI239" s="8">
        <f t="shared" si="255"/>
        <v>2.870353581529983E-5</v>
      </c>
      <c r="EJ239" s="8"/>
      <c r="EK239" s="32">
        <v>1191.3600000000001</v>
      </c>
      <c r="EL239" s="32">
        <v>26.1816</v>
      </c>
      <c r="EM239" s="32">
        <v>79.205130000000011</v>
      </c>
      <c r="EN239" s="8">
        <f t="shared" si="218"/>
        <v>3.025221147676231</v>
      </c>
      <c r="EO239" s="8">
        <f t="shared" si="256"/>
        <v>5.6987741461956545E-4</v>
      </c>
      <c r="EP239" s="8">
        <f t="shared" si="257"/>
        <v>1.9007155525030406E-4</v>
      </c>
      <c r="EQ239" s="8"/>
      <c r="ER239" s="33">
        <v>5537.79</v>
      </c>
      <c r="ES239" s="33">
        <v>65.87</v>
      </c>
      <c r="ET239" s="33">
        <v>70.86263000000001</v>
      </c>
      <c r="EU239" s="1">
        <f t="shared" si="219"/>
        <v>1.0757952026719297</v>
      </c>
      <c r="EV239" s="1">
        <f t="shared" si="258"/>
        <v>-1.5799867505704122E-5</v>
      </c>
      <c r="EW239" s="1">
        <f t="shared" si="259"/>
        <v>-1.4576043061875765E-5</v>
      </c>
      <c r="EX239" s="29"/>
      <c r="EY239" s="29"/>
      <c r="EZ239" s="29"/>
      <c r="FA239" s="29"/>
      <c r="FB239" s="29"/>
      <c r="FC239" s="29"/>
      <c r="FD239" s="29"/>
      <c r="FE239" s="29"/>
      <c r="FF239" s="29"/>
      <c r="FG239" s="29"/>
      <c r="FH239" s="29"/>
      <c r="FI239" s="29"/>
      <c r="FJ239" s="29"/>
      <c r="FK239" s="29"/>
      <c r="FL239" s="29"/>
      <c r="FM239" s="29"/>
      <c r="FN239" s="29"/>
      <c r="FO239" s="29"/>
      <c r="FP239" s="29"/>
      <c r="FQ239" s="29"/>
      <c r="FR239" s="29"/>
      <c r="FS239" s="29"/>
      <c r="FT239" s="29"/>
      <c r="FU239" s="29"/>
      <c r="FV239" s="29"/>
      <c r="FW239" s="29"/>
      <c r="FX239" s="29"/>
      <c r="FY239" s="29"/>
      <c r="FZ239" s="29"/>
      <c r="GA239" s="29"/>
      <c r="GB239" s="29"/>
      <c r="GC239" s="29"/>
      <c r="GD239" s="29"/>
      <c r="GE239" s="29"/>
      <c r="GF239" s="29"/>
      <c r="GG239" s="29"/>
      <c r="GH239" s="29"/>
      <c r="GI239" s="29"/>
      <c r="GJ239" s="29"/>
      <c r="GK239" s="29"/>
      <c r="GL239" s="29"/>
      <c r="GM239" s="29"/>
      <c r="GN239" s="29"/>
      <c r="GO239" s="29"/>
      <c r="GP239" s="29"/>
      <c r="GQ239" s="29"/>
      <c r="GR239" s="29"/>
      <c r="GS239" s="29"/>
      <c r="GT239" s="29"/>
      <c r="GU239" s="29"/>
      <c r="GV239" s="29"/>
      <c r="GW239" s="29"/>
      <c r="GX239" s="29"/>
      <c r="GY239" s="29"/>
      <c r="GZ239" s="29"/>
      <c r="HA239" s="29"/>
      <c r="HB239" s="29"/>
      <c r="HC239" s="29"/>
      <c r="HD239" s="29"/>
      <c r="HE239" s="29"/>
      <c r="HF239" s="29"/>
      <c r="HG239" s="29"/>
      <c r="HH239" s="29"/>
      <c r="HI239" s="29"/>
      <c r="HJ239" s="29"/>
      <c r="HK239" s="29"/>
      <c r="HL239" s="29"/>
      <c r="HM239" s="29"/>
      <c r="HN239" s="29"/>
      <c r="HO239" s="29"/>
      <c r="HP239" s="29"/>
      <c r="HQ239" s="29"/>
      <c r="HR239" s="29"/>
      <c r="HS239" s="29"/>
      <c r="HT239" s="29"/>
      <c r="HU239" s="29"/>
      <c r="HV239" s="29"/>
      <c r="HW239" s="29"/>
      <c r="HX239" s="29"/>
      <c r="HY239" s="29"/>
      <c r="HZ239" s="29"/>
      <c r="IA239" s="29"/>
      <c r="IB239" s="29"/>
      <c r="IC239" s="29"/>
      <c r="ID239" s="29"/>
      <c r="IE239" s="29"/>
      <c r="IF239" s="29"/>
      <c r="IG239" s="29"/>
      <c r="IH239" s="29"/>
      <c r="II239" s="29"/>
      <c r="IJ239" s="29"/>
      <c r="IK239" s="29"/>
      <c r="IL239" s="29"/>
      <c r="IM239" s="29"/>
      <c r="IN239" s="29"/>
      <c r="IO239" s="29"/>
      <c r="IP239" s="29"/>
      <c r="IQ239" s="29"/>
      <c r="IR239" s="29"/>
      <c r="IS239" s="29"/>
      <c r="IT239" s="29"/>
    </row>
    <row r="240" spans="1:254" s="30" customFormat="1" ht="16.5" x14ac:dyDescent="0.3">
      <c r="A240" s="4">
        <v>40389</v>
      </c>
      <c r="B240" s="1">
        <v>16.12</v>
      </c>
      <c r="C240" s="8">
        <f t="shared" si="197"/>
        <v>10.691215880893299</v>
      </c>
      <c r="D240" s="1">
        <v>172.3424</v>
      </c>
      <c r="E240" s="2">
        <f t="shared" si="260"/>
        <v>26.929262673138009</v>
      </c>
      <c r="F240" s="8">
        <f t="shared" si="220"/>
        <v>7.0946748201308196E-5</v>
      </c>
      <c r="G240" s="26">
        <f t="shared" si="221"/>
        <v>7.4895977821398674E-5</v>
      </c>
      <c r="H240" s="1">
        <v>3493.29</v>
      </c>
      <c r="I240" s="1"/>
      <c r="J240" s="1">
        <v>25.810000000000002</v>
      </c>
      <c r="K240" s="8">
        <f t="shared" si="198"/>
        <v>8.6535606354126298</v>
      </c>
      <c r="L240" s="1">
        <v>223.3484</v>
      </c>
      <c r="M240" s="2">
        <f t="shared" si="222"/>
        <v>31.797278578604708</v>
      </c>
      <c r="N240" s="8">
        <f t="shared" si="223"/>
        <v>2.6917512520288343</v>
      </c>
      <c r="O240" s="26">
        <f t="shared" si="224"/>
        <v>2.8461327249022546</v>
      </c>
      <c r="P240" s="1">
        <v>32703.86</v>
      </c>
      <c r="Q240" s="1"/>
      <c r="R240" s="1">
        <v>5309.45</v>
      </c>
      <c r="S240" s="1">
        <v>27.555</v>
      </c>
      <c r="T240" s="1">
        <v>127.27440000000001</v>
      </c>
      <c r="U240" s="2">
        <f t="shared" si="196"/>
        <v>4.6189221556886233</v>
      </c>
      <c r="V240" s="2">
        <f t="shared" si="225"/>
        <v>0.5858826657281353</v>
      </c>
      <c r="W240" s="2">
        <f t="shared" si="199"/>
        <v>0.1329250798084729</v>
      </c>
      <c r="X240" s="1"/>
      <c r="Y240" s="31">
        <v>64.91</v>
      </c>
      <c r="Z240" s="1">
        <v>103.26740000000001</v>
      </c>
      <c r="AA240" s="2">
        <f t="shared" si="200"/>
        <v>1.5909320597750733</v>
      </c>
      <c r="AB240" s="2">
        <f t="shared" si="226"/>
        <v>-2.1956614015258453</v>
      </c>
      <c r="AC240" s="2">
        <f t="shared" si="227"/>
        <v>-1.414155092698909</v>
      </c>
      <c r="AD240" s="1">
        <v>10517.54</v>
      </c>
      <c r="AE240" s="1"/>
      <c r="AF240" s="32">
        <v>1835.4</v>
      </c>
      <c r="AG240" s="32">
        <v>1101.6000000000001</v>
      </c>
      <c r="AH240" s="32">
        <v>9968.9429999999993</v>
      </c>
      <c r="AI240" s="32"/>
      <c r="AJ240" s="32">
        <v>5898.78</v>
      </c>
      <c r="AK240" s="32">
        <v>46.04</v>
      </c>
      <c r="AL240" s="32">
        <v>107.48010000000001</v>
      </c>
      <c r="AM240" s="7">
        <f t="shared" si="201"/>
        <v>2.3344939183318854</v>
      </c>
      <c r="AN240" s="7">
        <f t="shared" si="228"/>
        <v>-7.7437374823225996E-6</v>
      </c>
      <c r="AO240" s="7">
        <f t="shared" si="229"/>
        <v>-3.419593344489158E-6</v>
      </c>
      <c r="AP240" s="7"/>
      <c r="AQ240" s="32">
        <v>12631.15</v>
      </c>
      <c r="AR240" s="32">
        <v>59.68</v>
      </c>
      <c r="AS240" s="32">
        <v>303.87880000000001</v>
      </c>
      <c r="AT240" s="32">
        <f t="shared" si="202"/>
        <v>5.0918029490616625</v>
      </c>
      <c r="AU240" s="32">
        <f t="shared" si="230"/>
        <v>-2.967158278666027E-5</v>
      </c>
      <c r="AV240" s="32">
        <f t="shared" si="231"/>
        <v>-5.9575959117097455E-6</v>
      </c>
      <c r="AW240" s="32"/>
      <c r="AX240" s="32">
        <v>7843.04</v>
      </c>
      <c r="AY240" s="32">
        <v>36.75</v>
      </c>
      <c r="AZ240" s="32">
        <v>235.01400000000001</v>
      </c>
      <c r="BA240" s="8">
        <f t="shared" si="203"/>
        <v>6.3949387755102043</v>
      </c>
      <c r="BB240" s="8">
        <f t="shared" si="232"/>
        <v>5.8821367941302301</v>
      </c>
      <c r="BC240" s="8">
        <f t="shared" si="233"/>
        <v>0.93198022976219708</v>
      </c>
      <c r="BD240" s="8"/>
      <c r="BE240" s="32">
        <v>101304.8</v>
      </c>
      <c r="BF240" s="32">
        <v>51.190000000000005</v>
      </c>
      <c r="BG240" s="32">
        <v>189.89680000000001</v>
      </c>
      <c r="BH240" s="8">
        <f t="shared" si="204"/>
        <v>3.7096464153154911</v>
      </c>
      <c r="BI240" s="8">
        <f t="shared" si="234"/>
        <v>1.2195655283420483E-5</v>
      </c>
      <c r="BJ240" s="8">
        <f t="shared" si="235"/>
        <v>3.3908882723920897E-6</v>
      </c>
      <c r="BK240" s="8"/>
      <c r="BL240" s="32">
        <v>8542.19</v>
      </c>
      <c r="BM240" s="32">
        <v>76.210000000000008</v>
      </c>
      <c r="BN240" s="32">
        <v>153.22730000000001</v>
      </c>
      <c r="BO240" s="8">
        <f t="shared" si="205"/>
        <v>2.0105930980186328</v>
      </c>
      <c r="BP240" s="8">
        <f t="shared" si="236"/>
        <v>1.0165962062199097E-4</v>
      </c>
      <c r="BQ240" s="8">
        <f t="shared" si="237"/>
        <v>5.3492484543227192E-5</v>
      </c>
      <c r="BR240" s="8"/>
      <c r="BS240" s="32">
        <v>58475.380000000005</v>
      </c>
      <c r="BT240" s="32">
        <v>20.6</v>
      </c>
      <c r="BU240" s="32">
        <v>114.7007</v>
      </c>
      <c r="BV240" s="8">
        <f t="shared" si="206"/>
        <v>5.5679951456310679</v>
      </c>
      <c r="BW240" s="8">
        <f t="shared" si="238"/>
        <v>0.44587279122218393</v>
      </c>
      <c r="BX240" s="8">
        <f t="shared" si="239"/>
        <v>8.240591259639185E-2</v>
      </c>
      <c r="BY240" s="8"/>
      <c r="BZ240" s="32">
        <v>5013.03</v>
      </c>
      <c r="CA240" s="32">
        <v>61.160000000000004</v>
      </c>
      <c r="CB240" s="32">
        <v>176.13480000000001</v>
      </c>
      <c r="CC240" s="8">
        <f t="shared" si="207"/>
        <v>2.8799018966644865</v>
      </c>
      <c r="CD240" s="8">
        <f t="shared" si="240"/>
        <v>4.5839338684307873E-5</v>
      </c>
      <c r="CE240" s="8">
        <f t="shared" si="241"/>
        <v>1.6072024000113316E-5</v>
      </c>
      <c r="CF240" s="8"/>
      <c r="CG240" s="32">
        <v>1753.8500000000001</v>
      </c>
      <c r="CH240" s="32">
        <v>25.94</v>
      </c>
      <c r="CI240" s="8">
        <f t="shared" si="208"/>
        <v>5.9089938319198145</v>
      </c>
      <c r="CJ240" s="32">
        <v>153.27930000000001</v>
      </c>
      <c r="CK240" s="8">
        <f t="shared" si="209"/>
        <v>4.0624012951173685E-5</v>
      </c>
      <c r="CL240" s="26">
        <f t="shared" si="210"/>
        <v>4.2042166180422669E-5</v>
      </c>
      <c r="CM240" s="26"/>
      <c r="CN240" s="32">
        <v>4619.51</v>
      </c>
      <c r="CO240" s="32">
        <v>58.09</v>
      </c>
      <c r="CP240" s="32">
        <v>160.00560000000002</v>
      </c>
      <c r="CQ240" s="8">
        <f t="shared" si="211"/>
        <v>2.7544431055259082</v>
      </c>
      <c r="CR240" s="8">
        <f t="shared" si="242"/>
        <v>-0.58497112782212213</v>
      </c>
      <c r="CS240" s="8">
        <f t="shared" si="243"/>
        <v>-0.21047561801556869</v>
      </c>
      <c r="CT240" s="8"/>
      <c r="CU240" s="32">
        <v>37862.79</v>
      </c>
      <c r="CV240" s="32">
        <v>23.64</v>
      </c>
      <c r="CW240" s="32">
        <v>118.82040000000001</v>
      </c>
      <c r="CX240" s="8">
        <f t="shared" si="212"/>
        <v>5.026243654822335</v>
      </c>
      <c r="CY240" s="8">
        <f t="shared" si="244"/>
        <v>4.6917192775735141E-4</v>
      </c>
      <c r="CZ240" s="8">
        <f t="shared" si="245"/>
        <v>9.7856477163205113E-5</v>
      </c>
      <c r="DA240" s="8"/>
      <c r="DB240" s="32">
        <v>4774.17</v>
      </c>
      <c r="DC240" s="32">
        <v>15</v>
      </c>
      <c r="DD240" s="32">
        <v>120.99190000000002</v>
      </c>
      <c r="DE240" s="8">
        <f t="shared" si="213"/>
        <v>8.0661266666666673</v>
      </c>
      <c r="DF240" s="8">
        <f t="shared" si="246"/>
        <v>-2.7915740834364068E-4</v>
      </c>
      <c r="DG240" s="8">
        <f t="shared" si="247"/>
        <v>-3.5483870938435302E-5</v>
      </c>
      <c r="DH240" s="8"/>
      <c r="DI240" s="32">
        <v>1341.77</v>
      </c>
      <c r="DJ240" s="32">
        <v>14.040000000000001</v>
      </c>
      <c r="DK240" s="32">
        <v>140.86250000000001</v>
      </c>
      <c r="DL240" s="8">
        <f t="shared" si="214"/>
        <v>10.032941595441596</v>
      </c>
      <c r="DM240" s="8">
        <f t="shared" si="248"/>
        <v>-2.9032705740806279E-4</v>
      </c>
      <c r="DN240" s="8">
        <f t="shared" si="249"/>
        <v>-2.8601252579640857E-5</v>
      </c>
      <c r="DO240" s="8"/>
      <c r="DP240" s="32">
        <v>29859.89</v>
      </c>
      <c r="DQ240" s="32">
        <v>23.07</v>
      </c>
      <c r="DR240" s="32">
        <v>131.7561</v>
      </c>
      <c r="DS240" s="8">
        <f t="shared" si="215"/>
        <v>5.7111443433029914</v>
      </c>
      <c r="DT240" s="8">
        <f t="shared" si="250"/>
        <v>-6.7821975873849237E-4</v>
      </c>
      <c r="DU240" s="8">
        <f t="shared" si="251"/>
        <v>-1.2346316282751957E-4</v>
      </c>
      <c r="DV240" s="8"/>
      <c r="DW240" s="32">
        <v>4066.36</v>
      </c>
      <c r="DX240" s="32">
        <v>34.46</v>
      </c>
      <c r="DY240" s="32">
        <v>105.91590000000001</v>
      </c>
      <c r="DZ240" s="8">
        <f t="shared" si="216"/>
        <v>3.07358966918166</v>
      </c>
      <c r="EA240" s="8">
        <f t="shared" si="252"/>
        <v>-4.7997996521697628</v>
      </c>
      <c r="EB240" s="8">
        <f t="shared" si="253"/>
        <v>-1.5388939948527343</v>
      </c>
      <c r="EC240" s="8"/>
      <c r="ED240" s="32">
        <v>114.93</v>
      </c>
      <c r="EE240" s="32">
        <v>51.04</v>
      </c>
      <c r="EF240" s="32">
        <v>93.54956</v>
      </c>
      <c r="EG240" s="8">
        <f t="shared" si="217"/>
        <v>1.8328675548589342</v>
      </c>
      <c r="EH240" s="8">
        <f t="shared" si="254"/>
        <v>-1.6957026903733237</v>
      </c>
      <c r="EI240" s="8">
        <f t="shared" si="255"/>
        <v>-0.97006205933681322</v>
      </c>
      <c r="EJ240" s="8"/>
      <c r="EK240" s="32">
        <v>1346.03</v>
      </c>
      <c r="EL240" s="32">
        <v>29.060000000000002</v>
      </c>
      <c r="EM240" s="32">
        <v>82.144999999999996</v>
      </c>
      <c r="EN240" s="8">
        <f t="shared" si="218"/>
        <v>2.8267377838953887</v>
      </c>
      <c r="EO240" s="8">
        <f t="shared" si="256"/>
        <v>-16.012658274438099</v>
      </c>
      <c r="EP240" s="8">
        <f t="shared" si="257"/>
        <v>-5.7679265514712856</v>
      </c>
      <c r="EQ240" s="8"/>
      <c r="ER240" s="33">
        <v>5862.3</v>
      </c>
      <c r="ES240" s="33">
        <v>69.73</v>
      </c>
      <c r="ET240" s="33">
        <v>74.216189999999997</v>
      </c>
      <c r="EU240" s="1">
        <f t="shared" si="219"/>
        <v>1.0643365839667287</v>
      </c>
      <c r="EV240" s="1">
        <f t="shared" si="258"/>
        <v>-0.83120144029024745</v>
      </c>
      <c r="EW240" s="1">
        <f t="shared" si="259"/>
        <v>-0.79900948231366709</v>
      </c>
      <c r="EX240" s="29"/>
      <c r="EY240" s="29"/>
      <c r="EZ240" s="29"/>
      <c r="FA240" s="29"/>
      <c r="FB240" s="29"/>
      <c r="FC240" s="29"/>
      <c r="FD240" s="29"/>
      <c r="FE240" s="29"/>
      <c r="FF240" s="29"/>
      <c r="FG240" s="29"/>
      <c r="FH240" s="29"/>
      <c r="FI240" s="29"/>
      <c r="FJ240" s="29"/>
      <c r="FK240" s="29"/>
      <c r="FL240" s="29"/>
      <c r="FM240" s="29"/>
      <c r="FN240" s="29"/>
      <c r="FO240" s="29"/>
      <c r="FP240" s="29"/>
      <c r="FQ240" s="29"/>
      <c r="FR240" s="29"/>
      <c r="FS240" s="29"/>
      <c r="FT240" s="29"/>
      <c r="FU240" s="29"/>
      <c r="FV240" s="29"/>
      <c r="FW240" s="29"/>
      <c r="FX240" s="29"/>
      <c r="FY240" s="29"/>
      <c r="FZ240" s="29"/>
      <c r="GA240" s="29"/>
      <c r="GB240" s="29"/>
      <c r="GC240" s="29"/>
      <c r="GD240" s="29"/>
      <c r="GE240" s="29"/>
      <c r="GF240" s="29"/>
      <c r="GG240" s="29"/>
      <c r="GH240" s="29"/>
      <c r="GI240" s="29"/>
      <c r="GJ240" s="29"/>
      <c r="GK240" s="29"/>
      <c r="GL240" s="29"/>
      <c r="GM240" s="29"/>
      <c r="GN240" s="29"/>
      <c r="GO240" s="29"/>
      <c r="GP240" s="29"/>
      <c r="GQ240" s="29"/>
      <c r="GR240" s="29"/>
      <c r="GS240" s="29"/>
      <c r="GT240" s="29"/>
      <c r="GU240" s="29"/>
      <c r="GV240" s="29"/>
      <c r="GW240" s="29"/>
      <c r="GX240" s="29"/>
      <c r="GY240" s="29"/>
      <c r="GZ240" s="29"/>
      <c r="HA240" s="29"/>
      <c r="HB240" s="29"/>
      <c r="HC240" s="29"/>
      <c r="HD240" s="29"/>
      <c r="HE240" s="29"/>
      <c r="HF240" s="29"/>
      <c r="HG240" s="29"/>
      <c r="HH240" s="29"/>
      <c r="HI240" s="29"/>
      <c r="HJ240" s="29"/>
      <c r="HK240" s="29"/>
      <c r="HL240" s="29"/>
      <c r="HM240" s="29"/>
      <c r="HN240" s="29"/>
      <c r="HO240" s="29"/>
      <c r="HP240" s="29"/>
      <c r="HQ240" s="29"/>
      <c r="HR240" s="29"/>
      <c r="HS240" s="29"/>
      <c r="HT240" s="29"/>
      <c r="HU240" s="29"/>
      <c r="HV240" s="29"/>
      <c r="HW240" s="29"/>
      <c r="HX240" s="29"/>
      <c r="HY240" s="29"/>
      <c r="HZ240" s="29"/>
      <c r="IA240" s="29"/>
      <c r="IB240" s="29"/>
      <c r="IC240" s="29"/>
      <c r="ID240" s="29"/>
      <c r="IE240" s="29"/>
      <c r="IF240" s="29"/>
      <c r="IG240" s="29"/>
      <c r="IH240" s="29"/>
      <c r="II240" s="29"/>
      <c r="IJ240" s="29"/>
      <c r="IK240" s="29"/>
      <c r="IL240" s="29"/>
      <c r="IM240" s="29"/>
      <c r="IN240" s="29"/>
      <c r="IO240" s="29"/>
      <c r="IP240" s="29"/>
      <c r="IQ240" s="29"/>
      <c r="IR240" s="29"/>
      <c r="IS240" s="29"/>
      <c r="IT240" s="29"/>
    </row>
    <row r="241" spans="1:254" s="30" customFormat="1" ht="16.5" x14ac:dyDescent="0.3">
      <c r="A241" s="4">
        <v>40421</v>
      </c>
      <c r="B241" s="1">
        <v>14.48</v>
      </c>
      <c r="C241" s="8">
        <f t="shared" si="197"/>
        <v>10.69121546961326</v>
      </c>
      <c r="D241" s="1">
        <v>154.80880000000002</v>
      </c>
      <c r="E241" s="2">
        <f t="shared" si="260"/>
        <v>24.189613041585371</v>
      </c>
      <c r="F241" s="8">
        <f t="shared" si="220"/>
        <v>6.2925846021855141E-6</v>
      </c>
      <c r="G241" s="26">
        <f t="shared" si="221"/>
        <v>5.9553349522900589E-6</v>
      </c>
      <c r="H241" s="1">
        <v>3137.9</v>
      </c>
      <c r="I241" s="1"/>
      <c r="J241" s="1">
        <v>23.465</v>
      </c>
      <c r="K241" s="8">
        <f t="shared" si="198"/>
        <v>8.6535606222032815</v>
      </c>
      <c r="L241" s="1">
        <v>203.0558</v>
      </c>
      <c r="M241" s="2">
        <f t="shared" si="222"/>
        <v>29.060390779534934</v>
      </c>
      <c r="N241" s="8">
        <f t="shared" si="223"/>
        <v>3.2544531829437069E-7</v>
      </c>
      <c r="O241" s="26">
        <f t="shared" si="224"/>
        <v>3.0995735400551894E-7</v>
      </c>
      <c r="P241" s="1">
        <v>29888.940000000002</v>
      </c>
      <c r="Q241" s="1"/>
      <c r="R241" s="1">
        <v>5383.87</v>
      </c>
      <c r="S241" s="1">
        <v>27.941200000000002</v>
      </c>
      <c r="T241" s="1">
        <v>129.05850000000001</v>
      </c>
      <c r="U241" s="2">
        <f t="shared" si="196"/>
        <v>4.618931899846821</v>
      </c>
      <c r="V241" s="2">
        <f t="shared" si="225"/>
        <v>1.2488741644318903E-3</v>
      </c>
      <c r="W241" s="2">
        <f t="shared" si="199"/>
        <v>2.7226347303921372E-4</v>
      </c>
      <c r="X241" s="1"/>
      <c r="Y241" s="31">
        <v>64.180000000000007</v>
      </c>
      <c r="Z241" s="1">
        <v>102.10599999999999</v>
      </c>
      <c r="AA241" s="2">
        <f t="shared" si="200"/>
        <v>1.5909317544406354</v>
      </c>
      <c r="AB241" s="2">
        <f t="shared" si="226"/>
        <v>-3.1353785830010292E-5</v>
      </c>
      <c r="AC241" s="2">
        <f t="shared" si="227"/>
        <v>-1.9596364230434205E-5</v>
      </c>
      <c r="AD241" s="1">
        <v>10399.25</v>
      </c>
      <c r="AE241" s="1"/>
      <c r="AF241" s="32">
        <v>1752.55</v>
      </c>
      <c r="AG241" s="32">
        <v>1049.33</v>
      </c>
      <c r="AH241" s="32">
        <v>9511.2960000000003</v>
      </c>
      <c r="AI241" s="32"/>
      <c r="AJ241" s="32">
        <v>4926.32</v>
      </c>
      <c r="AK241" s="32">
        <v>38.450000000000003</v>
      </c>
      <c r="AL241" s="32">
        <v>87.194630000000004</v>
      </c>
      <c r="AM241" s="7">
        <f t="shared" si="201"/>
        <v>2.2677407022106633</v>
      </c>
      <c r="AN241" s="7">
        <f t="shared" si="228"/>
        <v>-6.497582162515279</v>
      </c>
      <c r="AO241" s="7">
        <f t="shared" si="229"/>
        <v>-2.5666611598610025</v>
      </c>
      <c r="AP241" s="7"/>
      <c r="AQ241" s="32">
        <v>12601.66</v>
      </c>
      <c r="AR241" s="32">
        <v>59.11</v>
      </c>
      <c r="AS241" s="32">
        <v>300.97640000000001</v>
      </c>
      <c r="AT241" s="32">
        <f t="shared" si="202"/>
        <v>5.0918017255963459</v>
      </c>
      <c r="AU241" s="32">
        <f t="shared" si="230"/>
        <v>-3.7000967938657464E-4</v>
      </c>
      <c r="AV241" s="32">
        <f t="shared" si="231"/>
        <v>-7.2319034846390906E-5</v>
      </c>
      <c r="AW241" s="32"/>
      <c r="AX241" s="32">
        <v>7411.63</v>
      </c>
      <c r="AY241" s="32">
        <v>34.7286</v>
      </c>
      <c r="AZ241" s="32">
        <v>222.08709999999999</v>
      </c>
      <c r="BA241" s="8">
        <f t="shared" si="203"/>
        <v>6.3949338585488613</v>
      </c>
      <c r="BB241" s="8">
        <f t="shared" si="232"/>
        <v>-1.1237742192647946E-3</v>
      </c>
      <c r="BC241" s="8">
        <f t="shared" si="233"/>
        <v>-1.707591836996869E-4</v>
      </c>
      <c r="BD241" s="8"/>
      <c r="BE241" s="32">
        <v>99815.13</v>
      </c>
      <c r="BF241" s="32">
        <v>50.14</v>
      </c>
      <c r="BG241" s="32">
        <v>182.3364</v>
      </c>
      <c r="BH241" s="8">
        <f t="shared" si="204"/>
        <v>3.6365456721180691</v>
      </c>
      <c r="BI241" s="8">
        <f t="shared" si="234"/>
        <v>-13.60526178137731</v>
      </c>
      <c r="BJ241" s="8">
        <f t="shared" si="235"/>
        <v>-3.6652712639187421</v>
      </c>
      <c r="BK241" s="8"/>
      <c r="BL241" s="32">
        <v>8380.32</v>
      </c>
      <c r="BM241" s="32">
        <v>74.08</v>
      </c>
      <c r="BN241" s="32">
        <v>148.94470000000001</v>
      </c>
      <c r="BO241" s="8">
        <f t="shared" si="205"/>
        <v>2.0105926025917928</v>
      </c>
      <c r="BP241" s="8">
        <f t="shared" si="236"/>
        <v>-7.4852059547792405E-5</v>
      </c>
      <c r="BQ241" s="8">
        <f t="shared" si="237"/>
        <v>-3.6701220286872172E-5</v>
      </c>
      <c r="BR241" s="8"/>
      <c r="BS241" s="32">
        <v>50525.04</v>
      </c>
      <c r="BT241" s="32">
        <v>17.664999999999999</v>
      </c>
      <c r="BU241" s="32">
        <v>98.358630000000005</v>
      </c>
      <c r="BV241" s="8">
        <f t="shared" si="206"/>
        <v>5.5679949051797344</v>
      </c>
      <c r="BW241" s="8">
        <f t="shared" si="238"/>
        <v>-2.5615200007709323E-5</v>
      </c>
      <c r="BX241" s="8">
        <f t="shared" si="239"/>
        <v>-4.2475727930479934E-6</v>
      </c>
      <c r="BY241" s="8"/>
      <c r="BZ241" s="32">
        <v>4890.9000000000005</v>
      </c>
      <c r="CA241" s="32">
        <v>59.67</v>
      </c>
      <c r="CB241" s="32">
        <v>169.31110000000001</v>
      </c>
      <c r="CC241" s="8">
        <f t="shared" si="207"/>
        <v>2.8374576839282724</v>
      </c>
      <c r="CD241" s="8">
        <f t="shared" si="240"/>
        <v>-7.3310896342264771</v>
      </c>
      <c r="CE241" s="8">
        <f t="shared" si="241"/>
        <v>-2.5326461739699173</v>
      </c>
      <c r="CF241" s="8"/>
      <c r="CG241" s="32">
        <v>1827.54</v>
      </c>
      <c r="CH241" s="32">
        <v>27.03</v>
      </c>
      <c r="CI241" s="8">
        <f t="shared" si="208"/>
        <v>5.9089974102848686</v>
      </c>
      <c r="CJ241" s="32">
        <v>159.72020000000001</v>
      </c>
      <c r="CK241" s="8">
        <f t="shared" si="209"/>
        <v>-9.4772998456424954E-5</v>
      </c>
      <c r="CL241" s="26">
        <f t="shared" si="210"/>
        <v>-9.6723207414939338E-5</v>
      </c>
      <c r="CM241" s="26"/>
      <c r="CN241" s="32">
        <v>4576.93</v>
      </c>
      <c r="CO241" s="32">
        <v>57.02</v>
      </c>
      <c r="CP241" s="32">
        <v>157.05840000000001</v>
      </c>
      <c r="CQ241" s="8">
        <f t="shared" si="211"/>
        <v>2.7544440547176428</v>
      </c>
      <c r="CR241" s="8">
        <f t="shared" si="242"/>
        <v>1.5047726406088735E-4</v>
      </c>
      <c r="CS241" s="8">
        <f t="shared" si="243"/>
        <v>5.4122912713339133E-5</v>
      </c>
      <c r="CT241" s="8"/>
      <c r="CU241" s="32">
        <v>34987.82</v>
      </c>
      <c r="CV241" s="32">
        <v>21.845000000000002</v>
      </c>
      <c r="CW241" s="32">
        <v>109.89460000000001</v>
      </c>
      <c r="CX241" s="8">
        <f t="shared" si="212"/>
        <v>5.030652323186084</v>
      </c>
      <c r="CY241" s="8">
        <f t="shared" si="244"/>
        <v>0.504164292407424</v>
      </c>
      <c r="CZ241" s="8">
        <f t="shared" si="245"/>
        <v>9.6307360406088449E-2</v>
      </c>
      <c r="DA241" s="8"/>
      <c r="DB241" s="32">
        <v>5119.25</v>
      </c>
      <c r="DC241" s="32">
        <v>15.91</v>
      </c>
      <c r="DD241" s="32">
        <v>127.88890000000001</v>
      </c>
      <c r="DE241" s="8">
        <f t="shared" si="213"/>
        <v>8.0382715273412959</v>
      </c>
      <c r="DF241" s="8">
        <f t="shared" si="246"/>
        <v>-3.4663046797049506</v>
      </c>
      <c r="DG241" s="8">
        <f t="shared" si="247"/>
        <v>-0.44317526666667373</v>
      </c>
      <c r="DH241" s="8"/>
      <c r="DI241" s="32">
        <v>1190.78</v>
      </c>
      <c r="DJ241" s="32">
        <v>12.46</v>
      </c>
      <c r="DK241" s="32">
        <v>125.02160000000001</v>
      </c>
      <c r="DL241" s="8">
        <f t="shared" si="214"/>
        <v>10.033836276083466</v>
      </c>
      <c r="DM241" s="8">
        <f t="shared" si="248"/>
        <v>0.1189406786255925</v>
      </c>
      <c r="DN241" s="8">
        <f t="shared" si="249"/>
        <v>1.1147720797712424E-2</v>
      </c>
      <c r="DO241" s="8"/>
      <c r="DP241" s="32">
        <v>25866.91</v>
      </c>
      <c r="DQ241" s="32">
        <v>19.984999999999999</v>
      </c>
      <c r="DR241" s="32">
        <v>114.13719999999999</v>
      </c>
      <c r="DS241" s="8">
        <f t="shared" si="215"/>
        <v>5.7111433575181385</v>
      </c>
      <c r="DT241" s="8">
        <f t="shared" si="250"/>
        <v>-1.2119894527966767E-4</v>
      </c>
      <c r="DU241" s="8">
        <f t="shared" si="251"/>
        <v>-1.9700910279141226E-5</v>
      </c>
      <c r="DV241" s="8"/>
      <c r="DW241" s="32">
        <v>4148.96</v>
      </c>
      <c r="DX241" s="32">
        <v>35.160000000000004</v>
      </c>
      <c r="DY241" s="32">
        <v>108.06740000000001</v>
      </c>
      <c r="DZ241" s="8">
        <f t="shared" si="216"/>
        <v>3.0735893060295791</v>
      </c>
      <c r="EA241" s="8">
        <f t="shared" si="252"/>
        <v>-3.8854240331196538E-5</v>
      </c>
      <c r="EB241" s="8">
        <f t="shared" si="253"/>
        <v>-1.2768427162246354E-5</v>
      </c>
      <c r="EC241" s="8"/>
      <c r="ED241" s="32">
        <v>115.65</v>
      </c>
      <c r="EE241" s="32">
        <v>51.36</v>
      </c>
      <c r="EF241" s="32">
        <v>94.136060000000001</v>
      </c>
      <c r="EG241" s="8">
        <f t="shared" si="217"/>
        <v>1.8328672118380063</v>
      </c>
      <c r="EH241" s="8">
        <f t="shared" si="254"/>
        <v>-3.2190047761469748E-5</v>
      </c>
      <c r="EI241" s="8">
        <f t="shared" si="255"/>
        <v>-1.7617554861071305E-5</v>
      </c>
      <c r="EJ241" s="8"/>
      <c r="EK241" s="32">
        <v>1367.8</v>
      </c>
      <c r="EL241" s="32">
        <v>29.53</v>
      </c>
      <c r="EM241" s="32">
        <v>83.473559999999992</v>
      </c>
      <c r="EN241" s="8">
        <f t="shared" si="218"/>
        <v>2.8267375550287839</v>
      </c>
      <c r="EO241" s="8">
        <f t="shared" si="256"/>
        <v>-1.8952278757788863E-5</v>
      </c>
      <c r="EP241" s="8">
        <f t="shared" si="257"/>
        <v>-6.7584308283130667E-6</v>
      </c>
      <c r="EQ241" s="8"/>
      <c r="ER241" s="33">
        <v>6188.7</v>
      </c>
      <c r="ES241" s="33">
        <v>73.06</v>
      </c>
      <c r="ET241" s="33">
        <v>77.760499999999993</v>
      </c>
      <c r="EU241" s="1">
        <f t="shared" si="219"/>
        <v>1.0643375307966054</v>
      </c>
      <c r="EV241" s="1">
        <f t="shared" si="258"/>
        <v>7.1948035328853649E-5</v>
      </c>
      <c r="EW241" s="1">
        <f t="shared" si="259"/>
        <v>6.917539079598356E-5</v>
      </c>
      <c r="EX241" s="29"/>
      <c r="EY241" s="29"/>
      <c r="EZ241" s="29"/>
      <c r="FA241" s="29"/>
      <c r="FB241" s="29"/>
      <c r="FC241" s="29"/>
      <c r="FD241" s="29"/>
      <c r="FE241" s="29"/>
      <c r="FF241" s="29"/>
      <c r="FG241" s="29"/>
      <c r="FH241" s="29"/>
      <c r="FI241" s="29"/>
      <c r="FJ241" s="29"/>
      <c r="FK241" s="29"/>
      <c r="FL241" s="29"/>
      <c r="FM241" s="29"/>
      <c r="FN241" s="29"/>
      <c r="FO241" s="29"/>
      <c r="FP241" s="29"/>
      <c r="FQ241" s="29"/>
      <c r="FR241" s="29"/>
      <c r="FS241" s="29"/>
      <c r="FT241" s="29"/>
      <c r="FU241" s="29"/>
      <c r="FV241" s="29"/>
      <c r="FW241" s="29"/>
      <c r="FX241" s="29"/>
      <c r="FY241" s="29"/>
      <c r="FZ241" s="29"/>
      <c r="GA241" s="29"/>
      <c r="GB241" s="29"/>
      <c r="GC241" s="29"/>
      <c r="GD241" s="29"/>
      <c r="GE241" s="29"/>
      <c r="GF241" s="29"/>
      <c r="GG241" s="29"/>
      <c r="GH241" s="29"/>
      <c r="GI241" s="29"/>
      <c r="GJ241" s="29"/>
      <c r="GK241" s="29"/>
      <c r="GL241" s="29"/>
      <c r="GM241" s="29"/>
      <c r="GN241" s="29"/>
      <c r="GO241" s="29"/>
      <c r="GP241" s="29"/>
      <c r="GQ241" s="29"/>
      <c r="GR241" s="29"/>
      <c r="GS241" s="29"/>
      <c r="GT241" s="29"/>
      <c r="GU241" s="29"/>
      <c r="GV241" s="29"/>
      <c r="GW241" s="29"/>
      <c r="GX241" s="29"/>
      <c r="GY241" s="29"/>
      <c r="GZ241" s="29"/>
      <c r="HA241" s="29"/>
      <c r="HB241" s="29"/>
      <c r="HC241" s="29"/>
      <c r="HD241" s="29"/>
      <c r="HE241" s="29"/>
      <c r="HF241" s="29"/>
      <c r="HG241" s="29"/>
      <c r="HH241" s="29"/>
      <c r="HI241" s="29"/>
      <c r="HJ241" s="29"/>
      <c r="HK241" s="29"/>
      <c r="HL241" s="29"/>
      <c r="HM241" s="29"/>
      <c r="HN241" s="29"/>
      <c r="HO241" s="29"/>
      <c r="HP241" s="29"/>
      <c r="HQ241" s="29"/>
      <c r="HR241" s="29"/>
      <c r="HS241" s="29"/>
      <c r="HT241" s="29"/>
      <c r="HU241" s="29"/>
      <c r="HV241" s="29"/>
      <c r="HW241" s="29"/>
      <c r="HX241" s="29"/>
      <c r="HY241" s="29"/>
      <c r="HZ241" s="29"/>
      <c r="IA241" s="29"/>
      <c r="IB241" s="29"/>
      <c r="IC241" s="29"/>
      <c r="ID241" s="29"/>
      <c r="IE241" s="29"/>
      <c r="IF241" s="29"/>
      <c r="IG241" s="29"/>
      <c r="IH241" s="29"/>
      <c r="II241" s="29"/>
      <c r="IJ241" s="29"/>
      <c r="IK241" s="29"/>
      <c r="IL241" s="29"/>
      <c r="IM241" s="29"/>
      <c r="IN241" s="29"/>
      <c r="IO241" s="29"/>
      <c r="IP241" s="29"/>
      <c r="IQ241" s="29"/>
      <c r="IR241" s="29"/>
      <c r="IS241" s="29"/>
      <c r="IT241" s="29"/>
    </row>
    <row r="242" spans="1:254" s="30" customFormat="1" ht="16.5" x14ac:dyDescent="0.3">
      <c r="A242" s="4">
        <v>40451</v>
      </c>
      <c r="B242" s="1">
        <v>16.25</v>
      </c>
      <c r="C242" s="8">
        <f t="shared" si="197"/>
        <v>10.654713846153847</v>
      </c>
      <c r="D242" s="1">
        <v>173.13910000000001</v>
      </c>
      <c r="E242" s="2">
        <f t="shared" si="260"/>
        <v>27.347159649773449</v>
      </c>
      <c r="F242" s="8">
        <f t="shared" si="220"/>
        <v>0.56084744445388568</v>
      </c>
      <c r="G242" s="26">
        <f t="shared" si="221"/>
        <v>0.59315138121548827</v>
      </c>
      <c r="H242" s="1">
        <v>3547.5</v>
      </c>
      <c r="I242" s="1"/>
      <c r="J242" s="1">
        <v>24.490000000000002</v>
      </c>
      <c r="K242" s="8">
        <f t="shared" si="198"/>
        <v>8.6025479787668431</v>
      </c>
      <c r="L242" s="1">
        <v>210.6764</v>
      </c>
      <c r="M242" s="2">
        <f t="shared" si="222"/>
        <v>30.329798333023309</v>
      </c>
      <c r="N242" s="8">
        <f t="shared" si="223"/>
        <v>1.2231556579972018</v>
      </c>
      <c r="O242" s="26">
        <f t="shared" si="224"/>
        <v>1.2492996377583765</v>
      </c>
      <c r="P242" s="1">
        <v>31194.54</v>
      </c>
      <c r="Q242" s="1"/>
      <c r="R242" s="1">
        <v>5680.72</v>
      </c>
      <c r="S242" s="1">
        <v>29.26</v>
      </c>
      <c r="T242" s="1">
        <v>135.14970000000002</v>
      </c>
      <c r="U242" s="2">
        <f t="shared" si="196"/>
        <v>4.618923444976077</v>
      </c>
      <c r="V242" s="2">
        <f t="shared" si="225"/>
        <v>-1.1169230902482233E-3</v>
      </c>
      <c r="W242" s="2">
        <f t="shared" si="199"/>
        <v>-2.4738951797687037E-4</v>
      </c>
      <c r="X242" s="1"/>
      <c r="Y242" s="31">
        <v>66.44</v>
      </c>
      <c r="Z242" s="1">
        <v>105.7015</v>
      </c>
      <c r="AA242" s="2">
        <f t="shared" si="200"/>
        <v>1.5909316676700782</v>
      </c>
      <c r="AB242" s="2">
        <f t="shared" si="226"/>
        <v>-9.0157862809933659E-6</v>
      </c>
      <c r="AC242" s="2">
        <f t="shared" si="227"/>
        <v>-5.765035830940235E-6</v>
      </c>
      <c r="AD242" s="1">
        <v>10845.08</v>
      </c>
      <c r="AE242" s="1"/>
      <c r="AF242" s="32">
        <v>1908.95</v>
      </c>
      <c r="AG242" s="32">
        <v>1141.2</v>
      </c>
      <c r="AH242" s="32">
        <v>10336.290000000001</v>
      </c>
      <c r="AI242" s="32"/>
      <c r="AJ242" s="32">
        <v>5401.39</v>
      </c>
      <c r="AK242" s="32">
        <v>42.07</v>
      </c>
      <c r="AL242" s="32">
        <v>95.403809999999993</v>
      </c>
      <c r="AM242" s="7">
        <f t="shared" si="201"/>
        <v>2.2677397195150939</v>
      </c>
      <c r="AN242" s="7">
        <f t="shared" si="228"/>
        <v>-8.9719338980260405E-5</v>
      </c>
      <c r="AO242" s="7">
        <f t="shared" si="229"/>
        <v>-4.1342002603528272E-5</v>
      </c>
      <c r="AP242" s="7"/>
      <c r="AQ242" s="32">
        <v>13173.01</v>
      </c>
      <c r="AR242" s="32">
        <v>61.790000000000006</v>
      </c>
      <c r="AS242" s="32">
        <v>311.57940000000002</v>
      </c>
      <c r="AT242" s="32">
        <f t="shared" si="202"/>
        <v>5.042553811296326</v>
      </c>
      <c r="AU242" s="32">
        <f t="shared" si="230"/>
        <v>-15.083547771190085</v>
      </c>
      <c r="AV242" s="32">
        <f t="shared" si="231"/>
        <v>-3.0430286245982074</v>
      </c>
      <c r="AW242" s="32"/>
      <c r="AX242" s="32">
        <v>8650.9699999999993</v>
      </c>
      <c r="AY242" s="32">
        <v>40.535699999999999</v>
      </c>
      <c r="AZ242" s="32">
        <v>259.22339999999997</v>
      </c>
      <c r="BA242" s="8">
        <f t="shared" si="203"/>
        <v>6.3949407559262568</v>
      </c>
      <c r="BB242" s="8">
        <f t="shared" si="232"/>
        <v>1.6598900814473142E-3</v>
      </c>
      <c r="BC242" s="8">
        <f t="shared" si="233"/>
        <v>2.7959002087385443E-4</v>
      </c>
      <c r="BD242" s="8"/>
      <c r="BE242" s="32">
        <v>106543.8</v>
      </c>
      <c r="BF242" s="32">
        <v>53.52</v>
      </c>
      <c r="BG242" s="32">
        <v>194.62789999999998</v>
      </c>
      <c r="BH242" s="8">
        <f t="shared" si="204"/>
        <v>3.6365452167414047</v>
      </c>
      <c r="BI242" s="8">
        <f t="shared" si="234"/>
        <v>-8.5830372761543566E-5</v>
      </c>
      <c r="BJ242" s="8">
        <f t="shared" si="235"/>
        <v>-2.4371759080210609E-5</v>
      </c>
      <c r="BK242" s="8"/>
      <c r="BL242" s="32">
        <v>9168.8000000000011</v>
      </c>
      <c r="BM242" s="32">
        <v>81.05</v>
      </c>
      <c r="BN242" s="32">
        <v>163.10730000000001</v>
      </c>
      <c r="BO242" s="8">
        <f t="shared" si="205"/>
        <v>2.0124281307834671</v>
      </c>
      <c r="BP242" s="8">
        <f t="shared" si="236"/>
        <v>0.28639012163415989</v>
      </c>
      <c r="BQ242" s="8">
        <f t="shared" si="237"/>
        <v>0.1487695599351877</v>
      </c>
      <c r="BR242" s="8"/>
      <c r="BS242" s="32">
        <v>54915.42</v>
      </c>
      <c r="BT242" s="32">
        <v>19.2</v>
      </c>
      <c r="BU242" s="32">
        <v>106.9055</v>
      </c>
      <c r="BV242" s="8">
        <f t="shared" si="206"/>
        <v>5.567994791666667</v>
      </c>
      <c r="BW242" s="8">
        <f t="shared" si="238"/>
        <v>-1.1650080510736133E-5</v>
      </c>
      <c r="BX242" s="8">
        <f t="shared" si="239"/>
        <v>-2.1794508970884863E-6</v>
      </c>
      <c r="BY242" s="8"/>
      <c r="BZ242" s="32">
        <v>4915.49</v>
      </c>
      <c r="CA242" s="32">
        <v>59.970000000000006</v>
      </c>
      <c r="CB242" s="32">
        <v>167.8674</v>
      </c>
      <c r="CC242" s="8">
        <f t="shared" si="207"/>
        <v>2.7991895947973986</v>
      </c>
      <c r="CD242" s="8">
        <f t="shared" si="240"/>
        <v>-6.4515884455071593</v>
      </c>
      <c r="CE242" s="8">
        <f t="shared" si="241"/>
        <v>-2.2949373051784856</v>
      </c>
      <c r="CF242" s="8"/>
      <c r="CG242" s="32">
        <v>1933.69</v>
      </c>
      <c r="CH242" s="32">
        <v>28.6</v>
      </c>
      <c r="CI242" s="8">
        <f t="shared" si="208"/>
        <v>5.9089965034965042</v>
      </c>
      <c r="CJ242" s="32">
        <v>168.99730000000002</v>
      </c>
      <c r="CK242" s="8">
        <f t="shared" si="209"/>
        <v>2.5222318355688779E-5</v>
      </c>
      <c r="CL242" s="26">
        <f t="shared" si="210"/>
        <v>2.5934147238615424E-5</v>
      </c>
      <c r="CM242" s="26"/>
      <c r="CN242" s="32">
        <v>4973.46</v>
      </c>
      <c r="CO242" s="32">
        <v>61.96</v>
      </c>
      <c r="CP242" s="32">
        <v>170.66530000000003</v>
      </c>
      <c r="CQ242" s="8">
        <f t="shared" si="211"/>
        <v>2.7544431891542938</v>
      </c>
      <c r="CR242" s="8">
        <f t="shared" si="242"/>
        <v>-1.4183281165853671E-4</v>
      </c>
      <c r="CS242" s="8">
        <f t="shared" si="243"/>
        <v>-5.363030513905187E-5</v>
      </c>
      <c r="CT242" s="8"/>
      <c r="CU242" s="32">
        <v>43004.05</v>
      </c>
      <c r="CV242" s="32">
        <v>26.85</v>
      </c>
      <c r="CW242" s="32">
        <v>134.97790000000001</v>
      </c>
      <c r="CX242" s="8">
        <f t="shared" si="212"/>
        <v>5.027109869646182</v>
      </c>
      <c r="CY242" s="8">
        <f t="shared" si="244"/>
        <v>-0.43372472722482786</v>
      </c>
      <c r="CZ242" s="8">
        <f t="shared" si="245"/>
        <v>-9.5114877546340182E-2</v>
      </c>
      <c r="DA242" s="8"/>
      <c r="DB242" s="32">
        <v>5524.67</v>
      </c>
      <c r="DC242" s="32">
        <v>17.170000000000002</v>
      </c>
      <c r="DD242" s="32">
        <v>138.0171</v>
      </c>
      <c r="DE242" s="8">
        <f t="shared" si="213"/>
        <v>8.0382702387885843</v>
      </c>
      <c r="DF242" s="8">
        <f t="shared" si="246"/>
        <v>-1.7131694867099335E-4</v>
      </c>
      <c r="DG242" s="8">
        <f t="shared" si="247"/>
        <v>-2.2124450039129329E-5</v>
      </c>
      <c r="DH242" s="8"/>
      <c r="DI242" s="32">
        <v>1253.1300000000001</v>
      </c>
      <c r="DJ242" s="32">
        <v>13.102500000000001</v>
      </c>
      <c r="DK242" s="32">
        <v>131.4684</v>
      </c>
      <c r="DL242" s="8">
        <f t="shared" si="214"/>
        <v>10.033840870062965</v>
      </c>
      <c r="DM242" s="8">
        <f t="shared" si="248"/>
        <v>5.8915490085369453E-4</v>
      </c>
      <c r="DN242" s="8">
        <f t="shared" si="249"/>
        <v>6.0192616365917218E-5</v>
      </c>
      <c r="DO242" s="8"/>
      <c r="DP242" s="32">
        <v>28345.54</v>
      </c>
      <c r="DQ242" s="32">
        <v>21.900000000000002</v>
      </c>
      <c r="DR242" s="32">
        <v>122.30990000000001</v>
      </c>
      <c r="DS242" s="8">
        <f t="shared" si="215"/>
        <v>5.5849269406392699</v>
      </c>
      <c r="DT242" s="8">
        <f t="shared" si="250"/>
        <v>-14.921752871699772</v>
      </c>
      <c r="DU242" s="8">
        <f t="shared" si="251"/>
        <v>-2.7641395296472382</v>
      </c>
      <c r="DV242" s="8"/>
      <c r="DW242" s="32">
        <v>4389.2300000000005</v>
      </c>
      <c r="DX242" s="32">
        <v>36.81</v>
      </c>
      <c r="DY242" s="32">
        <v>113.13890000000001</v>
      </c>
      <c r="DZ242" s="8">
        <f t="shared" si="216"/>
        <v>3.0735914153762565</v>
      </c>
      <c r="EA242" s="8">
        <f t="shared" si="252"/>
        <v>2.3330038695427524E-4</v>
      </c>
      <c r="EB242" s="8">
        <f t="shared" si="253"/>
        <v>7.7645051197450243E-5</v>
      </c>
      <c r="EC242" s="8"/>
      <c r="ED242" s="32">
        <v>127.61</v>
      </c>
      <c r="EE242" s="32">
        <v>56.02</v>
      </c>
      <c r="EF242" s="32">
        <v>102.6773</v>
      </c>
      <c r="EG242" s="8">
        <f t="shared" si="217"/>
        <v>1.8328686183505891</v>
      </c>
      <c r="EH242" s="8">
        <f t="shared" si="254"/>
        <v>1.3841023365616188E-4</v>
      </c>
      <c r="EI242" s="8">
        <f t="shared" si="255"/>
        <v>7.8792834882435159E-5</v>
      </c>
      <c r="EJ242" s="8"/>
      <c r="EK242" s="32">
        <v>1509.53</v>
      </c>
      <c r="EL242" s="32">
        <v>32.590000000000003</v>
      </c>
      <c r="EM242" s="32">
        <v>92.124690000000001</v>
      </c>
      <c r="EN242" s="8">
        <f t="shared" si="218"/>
        <v>2.8267778459650197</v>
      </c>
      <c r="EO242" s="8">
        <f t="shared" si="256"/>
        <v>3.5375089469348664E-3</v>
      </c>
      <c r="EP242" s="8">
        <f t="shared" si="257"/>
        <v>1.3130816119151234E-3</v>
      </c>
      <c r="EQ242" s="8"/>
      <c r="ER242" s="33">
        <v>6311.53</v>
      </c>
      <c r="ES242" s="33">
        <v>74.510000000000005</v>
      </c>
      <c r="ET242" s="33">
        <v>78.720190000000002</v>
      </c>
      <c r="EU242" s="1">
        <f t="shared" si="219"/>
        <v>1.0565050328814924</v>
      </c>
      <c r="EV242" s="1">
        <f t="shared" si="258"/>
        <v>-0.61281733909022018</v>
      </c>
      <c r="EW242" s="1">
        <f t="shared" si="259"/>
        <v>-0.5835994196550669</v>
      </c>
      <c r="EX242" s="29"/>
      <c r="EY242" s="29"/>
      <c r="EZ242" s="29"/>
      <c r="FA242" s="29"/>
      <c r="FB242" s="29"/>
      <c r="FC242" s="29"/>
      <c r="FD242" s="29"/>
      <c r="FE242" s="29"/>
      <c r="FF242" s="29"/>
      <c r="FG242" s="29"/>
      <c r="FH242" s="29"/>
      <c r="FI242" s="29"/>
      <c r="FJ242" s="29"/>
      <c r="FK242" s="29"/>
      <c r="FL242" s="29"/>
      <c r="FM242" s="29"/>
      <c r="FN242" s="29"/>
      <c r="FO242" s="29"/>
      <c r="FP242" s="29"/>
      <c r="FQ242" s="29"/>
      <c r="FR242" s="29"/>
      <c r="FS242" s="29"/>
      <c r="FT242" s="29"/>
      <c r="FU242" s="29"/>
      <c r="FV242" s="29"/>
      <c r="FW242" s="29"/>
      <c r="FX242" s="29"/>
      <c r="FY242" s="29"/>
      <c r="FZ242" s="29"/>
      <c r="GA242" s="29"/>
      <c r="GB242" s="29"/>
      <c r="GC242" s="29"/>
      <c r="GD242" s="29"/>
      <c r="GE242" s="29"/>
      <c r="GF242" s="29"/>
      <c r="GG242" s="29"/>
      <c r="GH242" s="29"/>
      <c r="GI242" s="29"/>
      <c r="GJ242" s="29"/>
      <c r="GK242" s="29"/>
      <c r="GL242" s="29"/>
      <c r="GM242" s="29"/>
      <c r="GN242" s="29"/>
      <c r="GO242" s="29"/>
      <c r="GP242" s="29"/>
      <c r="GQ242" s="29"/>
      <c r="GR242" s="29"/>
      <c r="GS242" s="29"/>
      <c r="GT242" s="29"/>
      <c r="GU242" s="29"/>
      <c r="GV242" s="29"/>
      <c r="GW242" s="29"/>
      <c r="GX242" s="29"/>
      <c r="GY242" s="29"/>
      <c r="GZ242" s="29"/>
      <c r="HA242" s="29"/>
      <c r="HB242" s="29"/>
      <c r="HC242" s="29"/>
      <c r="HD242" s="29"/>
      <c r="HE242" s="29"/>
      <c r="HF242" s="29"/>
      <c r="HG242" s="29"/>
      <c r="HH242" s="29"/>
      <c r="HI242" s="29"/>
      <c r="HJ242" s="29"/>
      <c r="HK242" s="29"/>
      <c r="HL242" s="29"/>
      <c r="HM242" s="29"/>
      <c r="HN242" s="29"/>
      <c r="HO242" s="29"/>
      <c r="HP242" s="29"/>
      <c r="HQ242" s="29"/>
      <c r="HR242" s="29"/>
      <c r="HS242" s="29"/>
      <c r="HT242" s="29"/>
      <c r="HU242" s="29"/>
      <c r="HV242" s="29"/>
      <c r="HW242" s="29"/>
      <c r="HX242" s="29"/>
      <c r="HY242" s="29"/>
      <c r="HZ242" s="29"/>
      <c r="IA242" s="29"/>
      <c r="IB242" s="29"/>
      <c r="IC242" s="29"/>
      <c r="ID242" s="29"/>
      <c r="IE242" s="29"/>
      <c r="IF242" s="29"/>
      <c r="IG242" s="29"/>
      <c r="IH242" s="29"/>
      <c r="II242" s="29"/>
      <c r="IJ242" s="29"/>
      <c r="IK242" s="29"/>
      <c r="IL242" s="29"/>
      <c r="IM242" s="29"/>
      <c r="IN242" s="29"/>
      <c r="IO242" s="29"/>
      <c r="IP242" s="29"/>
      <c r="IQ242" s="29"/>
      <c r="IR242" s="29"/>
      <c r="IS242" s="29"/>
      <c r="IT242" s="29"/>
    </row>
    <row r="243" spans="1:254" s="30" customFormat="1" ht="16.5" x14ac:dyDescent="0.3">
      <c r="A243" s="4">
        <v>40480</v>
      </c>
      <c r="B243" s="1">
        <v>16.02</v>
      </c>
      <c r="C243" s="8">
        <f t="shared" si="197"/>
        <v>10.654706616729088</v>
      </c>
      <c r="D243" s="1">
        <v>170.6884</v>
      </c>
      <c r="E243" s="2">
        <f t="shared" si="260"/>
        <v>26.960098089233597</v>
      </c>
      <c r="F243" s="8">
        <f t="shared" si="220"/>
        <v>1.1664676847666476E-4</v>
      </c>
      <c r="G243" s="26">
        <f t="shared" si="221"/>
        <v>1.1581538462213103E-4</v>
      </c>
      <c r="H243" s="1">
        <v>3497.29</v>
      </c>
      <c r="I243" s="1"/>
      <c r="J243" s="1">
        <v>26.665000000000003</v>
      </c>
      <c r="K243" s="8">
        <f t="shared" si="198"/>
        <v>8.5555184699043689</v>
      </c>
      <c r="L243" s="1">
        <v>228.13290000000001</v>
      </c>
      <c r="M243" s="2">
        <f t="shared" si="222"/>
        <v>33.023439159069831</v>
      </c>
      <c r="N243" s="8">
        <f t="shared" si="223"/>
        <v>1.2028972629299324</v>
      </c>
      <c r="O243" s="26">
        <f t="shared" si="224"/>
        <v>1.2540418538178884</v>
      </c>
      <c r="P243" s="1">
        <v>33964.980000000003</v>
      </c>
      <c r="Q243" s="1"/>
      <c r="R243" s="1">
        <v>5952.53</v>
      </c>
      <c r="S243" s="1">
        <v>30.66</v>
      </c>
      <c r="T243" s="1">
        <v>142.387</v>
      </c>
      <c r="U243" s="2">
        <f t="shared" si="196"/>
        <v>4.644063926940639</v>
      </c>
      <c r="V243" s="2">
        <f t="shared" si="225"/>
        <v>3.488703200427024</v>
      </c>
      <c r="W243" s="2">
        <f t="shared" si="199"/>
        <v>0.77080717703346391</v>
      </c>
      <c r="X243" s="1"/>
      <c r="Y243" s="31">
        <v>65.3</v>
      </c>
      <c r="Z243" s="1">
        <v>103.49010000000001</v>
      </c>
      <c r="AA243" s="2">
        <f t="shared" si="200"/>
        <v>1.5848407350689129</v>
      </c>
      <c r="AB243" s="2">
        <f t="shared" si="226"/>
        <v>-0.63708596816496887</v>
      </c>
      <c r="AC243" s="2">
        <f t="shared" si="227"/>
        <v>-0.39773789885608912</v>
      </c>
      <c r="AD243" s="1">
        <v>10659</v>
      </c>
      <c r="AE243" s="1"/>
      <c r="AF243" s="32">
        <v>1981.5900000000001</v>
      </c>
      <c r="AG243" s="32">
        <v>1183.26</v>
      </c>
      <c r="AH243" s="32">
        <v>10725.81</v>
      </c>
      <c r="AI243" s="32"/>
      <c r="AJ243" s="32">
        <v>5397.54</v>
      </c>
      <c r="AK243" s="32">
        <v>42.04</v>
      </c>
      <c r="AL243" s="32">
        <v>95.335809999999995</v>
      </c>
      <c r="AM243" s="7">
        <f t="shared" si="201"/>
        <v>2.2677404852521406</v>
      </c>
      <c r="AN243" s="7">
        <f t="shared" si="228"/>
        <v>7.3028196649888057E-5</v>
      </c>
      <c r="AO243" s="7">
        <f t="shared" si="229"/>
        <v>3.2191585457932992E-5</v>
      </c>
      <c r="AP243" s="7"/>
      <c r="AQ243" s="32">
        <v>14175</v>
      </c>
      <c r="AR243" s="32">
        <v>66.490000000000009</v>
      </c>
      <c r="AS243" s="32">
        <v>335.27940000000001</v>
      </c>
      <c r="AT243" s="32">
        <f t="shared" si="202"/>
        <v>5.0425537674838319</v>
      </c>
      <c r="AU243" s="32">
        <f t="shared" si="230"/>
        <v>-1.4170248671874396E-5</v>
      </c>
      <c r="AV243" s="32">
        <f t="shared" si="231"/>
        <v>-2.9130927572396104E-6</v>
      </c>
      <c r="AW243" s="32"/>
      <c r="AX243" s="32">
        <v>9176.2800000000007</v>
      </c>
      <c r="AY243" s="32">
        <v>42.997100000000003</v>
      </c>
      <c r="AZ243" s="32">
        <v>276.09100000000001</v>
      </c>
      <c r="BA243" s="8">
        <f t="shared" si="203"/>
        <v>6.4211539848036256</v>
      </c>
      <c r="BB243" s="8">
        <f t="shared" si="232"/>
        <v>7.0161594442756972</v>
      </c>
      <c r="BC243" s="8">
        <f t="shared" si="233"/>
        <v>1.1270928233631263</v>
      </c>
      <c r="BD243" s="8"/>
      <c r="BE243" s="32">
        <v>107837.8</v>
      </c>
      <c r="BF243" s="32">
        <v>54.17</v>
      </c>
      <c r="BG243" s="32">
        <v>196.99170000000001</v>
      </c>
      <c r="BH243" s="8">
        <f t="shared" si="204"/>
        <v>3.6365460587040799</v>
      </c>
      <c r="BI243" s="8">
        <f t="shared" si="234"/>
        <v>1.6486454302574272E-4</v>
      </c>
      <c r="BJ243" s="8">
        <f t="shared" si="235"/>
        <v>4.5609118097367229E-5</v>
      </c>
      <c r="BK243" s="8"/>
      <c r="BL243" s="32">
        <v>9344.14</v>
      </c>
      <c r="BM243" s="32">
        <v>82.600000000000009</v>
      </c>
      <c r="BN243" s="32">
        <v>166.22660000000002</v>
      </c>
      <c r="BO243" s="8">
        <f t="shared" si="205"/>
        <v>2.0124285714285715</v>
      </c>
      <c r="BP243" s="8">
        <f t="shared" si="236"/>
        <v>7.2559685374766673E-5</v>
      </c>
      <c r="BQ243" s="8">
        <f t="shared" si="237"/>
        <v>3.639728560855815E-5</v>
      </c>
      <c r="BR243" s="8"/>
      <c r="BS243" s="32">
        <v>57346.55</v>
      </c>
      <c r="BT243" s="32">
        <v>20.05</v>
      </c>
      <c r="BU243" s="32">
        <v>111.83880000000001</v>
      </c>
      <c r="BV243" s="8">
        <f t="shared" si="206"/>
        <v>5.5779950124688282</v>
      </c>
      <c r="BW243" s="8">
        <f t="shared" si="238"/>
        <v>1.0937456496070985</v>
      </c>
      <c r="BX243" s="8">
        <f t="shared" si="239"/>
        <v>0.20050442708332028</v>
      </c>
      <c r="BY243" s="8"/>
      <c r="BZ243" s="32">
        <v>5250.18</v>
      </c>
      <c r="CA243" s="32">
        <v>63.57</v>
      </c>
      <c r="CB243" s="32">
        <v>177.94450000000001</v>
      </c>
      <c r="CC243" s="8">
        <f t="shared" si="207"/>
        <v>2.7991898694352684</v>
      </c>
      <c r="CD243" s="8">
        <f t="shared" si="240"/>
        <v>4.7486521780170685E-5</v>
      </c>
      <c r="CE243" s="8">
        <f t="shared" si="241"/>
        <v>1.7458729372421544E-5</v>
      </c>
      <c r="CF243" s="8"/>
      <c r="CG243" s="32">
        <v>1956.58</v>
      </c>
      <c r="CH243" s="32">
        <v>28.520000000000003</v>
      </c>
      <c r="CI243" s="8">
        <f t="shared" si="208"/>
        <v>5.9089971949509108</v>
      </c>
      <c r="CJ243" s="32">
        <v>168.52459999999999</v>
      </c>
      <c r="CK243" s="8">
        <f t="shared" si="209"/>
        <v>-1.9747937853082933E-5</v>
      </c>
      <c r="CL243" s="26">
        <f t="shared" si="210"/>
        <v>-1.9720279680168762E-5</v>
      </c>
      <c r="CM243" s="26"/>
      <c r="CN243" s="32">
        <v>5116.34</v>
      </c>
      <c r="CO243" s="32">
        <v>63.74</v>
      </c>
      <c r="CP243" s="32">
        <v>175.0461</v>
      </c>
      <c r="CQ243" s="8">
        <f t="shared" si="211"/>
        <v>2.7462519610919358</v>
      </c>
      <c r="CR243" s="8">
        <f t="shared" si="242"/>
        <v>-1.4159004605785266</v>
      </c>
      <c r="CS243" s="8">
        <f t="shared" si="243"/>
        <v>-0.52210887669467265</v>
      </c>
      <c r="CT243" s="8"/>
      <c r="CU243" s="32">
        <v>47143.66</v>
      </c>
      <c r="CV243" s="32">
        <v>29.380000000000003</v>
      </c>
      <c r="CW243" s="32">
        <v>147.69649999999999</v>
      </c>
      <c r="CX243" s="8">
        <f t="shared" si="212"/>
        <v>5.0271102791014286</v>
      </c>
      <c r="CY243" s="8">
        <f t="shared" si="244"/>
        <v>5.7871258079356377E-5</v>
      </c>
      <c r="CZ243" s="8">
        <f t="shared" si="245"/>
        <v>1.2029795129819831E-5</v>
      </c>
      <c r="DA243" s="8"/>
      <c r="DB243" s="32">
        <v>5603.5</v>
      </c>
      <c r="DC243" s="32">
        <v>17.414999999999999</v>
      </c>
      <c r="DD243" s="32">
        <v>139.98650000000001</v>
      </c>
      <c r="DE243" s="8">
        <f t="shared" si="213"/>
        <v>8.0382716049382719</v>
      </c>
      <c r="DF243" s="8">
        <f t="shared" si="246"/>
        <v>1.8989726564560067E-4</v>
      </c>
      <c r="DG243" s="8">
        <f t="shared" si="247"/>
        <v>2.3791496838398984E-5</v>
      </c>
      <c r="DH243" s="8"/>
      <c r="DI243" s="32">
        <v>1094.98</v>
      </c>
      <c r="DJ243" s="32">
        <v>11.449</v>
      </c>
      <c r="DK243" s="32">
        <v>114.87740000000001</v>
      </c>
      <c r="DL243" s="8">
        <f t="shared" si="214"/>
        <v>10.033837016333305</v>
      </c>
      <c r="DM243" s="8">
        <f t="shared" si="248"/>
        <v>-4.7467505812675572E-4</v>
      </c>
      <c r="DN243" s="8">
        <f t="shared" si="249"/>
        <v>-4.412135087861202E-5</v>
      </c>
      <c r="DO243" s="8"/>
      <c r="DP243" s="32">
        <v>29588.07</v>
      </c>
      <c r="DQ243" s="32">
        <v>22.86</v>
      </c>
      <c r="DR243" s="32">
        <v>127.67140000000001</v>
      </c>
      <c r="DS243" s="8">
        <f t="shared" si="215"/>
        <v>5.584925634295713</v>
      </c>
      <c r="DT243" s="8">
        <f t="shared" si="250"/>
        <v>-1.6328073029822564E-4</v>
      </c>
      <c r="DU243" s="8">
        <f t="shared" si="251"/>
        <v>-2.9863013685016426E-5</v>
      </c>
      <c r="DV243" s="8"/>
      <c r="DW243" s="32">
        <v>4329.6099999999997</v>
      </c>
      <c r="DX243" s="32">
        <v>36.31</v>
      </c>
      <c r="DY243" s="32">
        <v>111.8668</v>
      </c>
      <c r="DZ243" s="8">
        <f t="shared" si="216"/>
        <v>3.0808812999173778</v>
      </c>
      <c r="EA243" s="8">
        <f t="shared" si="252"/>
        <v>0.8201327870470928</v>
      </c>
      <c r="EB243" s="8">
        <f t="shared" si="253"/>
        <v>0.26469570768812223</v>
      </c>
      <c r="EC243" s="8"/>
      <c r="ED243" s="32">
        <v>133.28</v>
      </c>
      <c r="EE243" s="32">
        <v>58.510000000000005</v>
      </c>
      <c r="EF243" s="32">
        <v>106.1601</v>
      </c>
      <c r="EG243" s="8">
        <f t="shared" si="217"/>
        <v>1.8143924115535803</v>
      </c>
      <c r="EH243" s="8">
        <f t="shared" si="254"/>
        <v>-1.9292614946748214</v>
      </c>
      <c r="EI243" s="8">
        <f t="shared" si="255"/>
        <v>-1.0810428596929782</v>
      </c>
      <c r="EJ243" s="8"/>
      <c r="EK243" s="32">
        <v>1526.42</v>
      </c>
      <c r="EL243" s="32">
        <v>32.480000000000004</v>
      </c>
      <c r="EM243" s="32">
        <v>91.813749999999999</v>
      </c>
      <c r="EN243" s="8">
        <f t="shared" si="218"/>
        <v>2.826778017241379</v>
      </c>
      <c r="EO243" s="8">
        <f t="shared" si="256"/>
        <v>1.5752153170876984E-5</v>
      </c>
      <c r="EP243" s="8">
        <f t="shared" si="257"/>
        <v>5.5630561462405304E-6</v>
      </c>
      <c r="EQ243" s="8"/>
      <c r="ER243" s="33">
        <v>6587.67</v>
      </c>
      <c r="ES243" s="33">
        <v>77.77000000000001</v>
      </c>
      <c r="ET243" s="33">
        <v>82.164439999999999</v>
      </c>
      <c r="EU243" s="1">
        <f t="shared" si="219"/>
        <v>1.0565055934164844</v>
      </c>
      <c r="EV243" s="1">
        <f t="shared" si="258"/>
        <v>4.5090732393212378E-5</v>
      </c>
      <c r="EW243" s="1">
        <f t="shared" si="259"/>
        <v>4.3592806333592193E-5</v>
      </c>
      <c r="EX243" s="29"/>
      <c r="EY243" s="29"/>
      <c r="EZ243" s="29"/>
      <c r="FA243" s="29"/>
      <c r="FB243" s="29"/>
      <c r="FC243" s="29"/>
      <c r="FD243" s="29"/>
      <c r="FE243" s="29"/>
      <c r="FF243" s="29"/>
      <c r="FG243" s="29"/>
      <c r="FH243" s="29"/>
      <c r="FI243" s="29"/>
      <c r="FJ243" s="29"/>
      <c r="FK243" s="29"/>
      <c r="FL243" s="29"/>
      <c r="FM243" s="29"/>
      <c r="FN243" s="29"/>
      <c r="FO243" s="29"/>
      <c r="FP243" s="29"/>
      <c r="FQ243" s="29"/>
      <c r="FR243" s="29"/>
      <c r="FS243" s="29"/>
      <c r="FT243" s="29"/>
      <c r="FU243" s="29"/>
      <c r="FV243" s="29"/>
      <c r="FW243" s="29"/>
      <c r="FX243" s="29"/>
      <c r="FY243" s="29"/>
      <c r="FZ243" s="29"/>
      <c r="GA243" s="29"/>
      <c r="GB243" s="29"/>
      <c r="GC243" s="29"/>
      <c r="GD243" s="29"/>
      <c r="GE243" s="29"/>
      <c r="GF243" s="29"/>
      <c r="GG243" s="29"/>
      <c r="GH243" s="29"/>
      <c r="GI243" s="29"/>
      <c r="GJ243" s="29"/>
      <c r="GK243" s="29"/>
      <c r="GL243" s="29"/>
      <c r="GM243" s="29"/>
      <c r="GN243" s="29"/>
      <c r="GO243" s="29"/>
      <c r="GP243" s="29"/>
      <c r="GQ243" s="29"/>
      <c r="GR243" s="29"/>
      <c r="GS243" s="29"/>
      <c r="GT243" s="29"/>
      <c r="GU243" s="29"/>
      <c r="GV243" s="29"/>
      <c r="GW243" s="29"/>
      <c r="GX243" s="29"/>
      <c r="GY243" s="29"/>
      <c r="GZ243" s="29"/>
      <c r="HA243" s="29"/>
      <c r="HB243" s="29"/>
      <c r="HC243" s="29"/>
      <c r="HD243" s="29"/>
      <c r="HE243" s="29"/>
      <c r="HF243" s="29"/>
      <c r="HG243" s="29"/>
      <c r="HH243" s="29"/>
      <c r="HI243" s="29"/>
      <c r="HJ243" s="29"/>
      <c r="HK243" s="29"/>
      <c r="HL243" s="29"/>
      <c r="HM243" s="29"/>
      <c r="HN243" s="29"/>
      <c r="HO243" s="29"/>
      <c r="HP243" s="29"/>
      <c r="HQ243" s="29"/>
      <c r="HR243" s="29"/>
      <c r="HS243" s="29"/>
      <c r="HT243" s="29"/>
      <c r="HU243" s="29"/>
      <c r="HV243" s="29"/>
      <c r="HW243" s="29"/>
      <c r="HX243" s="29"/>
      <c r="HY243" s="29"/>
      <c r="HZ243" s="29"/>
      <c r="IA243" s="29"/>
      <c r="IB243" s="29"/>
      <c r="IC243" s="29"/>
      <c r="ID243" s="29"/>
      <c r="IE243" s="29"/>
      <c r="IF243" s="29"/>
      <c r="IG243" s="29"/>
      <c r="IH243" s="29"/>
      <c r="II243" s="29"/>
      <c r="IJ243" s="29"/>
      <c r="IK243" s="29"/>
      <c r="IL243" s="29"/>
      <c r="IM243" s="29"/>
      <c r="IN243" s="29"/>
      <c r="IO243" s="29"/>
      <c r="IP243" s="29"/>
      <c r="IQ243" s="29"/>
      <c r="IR243" s="29"/>
      <c r="IS243" s="29"/>
      <c r="IT243" s="29"/>
    </row>
    <row r="244" spans="1:254" s="30" customFormat="1" ht="16.5" x14ac:dyDescent="0.3">
      <c r="A244" s="4">
        <v>40512</v>
      </c>
      <c r="B244" s="1">
        <v>15.83</v>
      </c>
      <c r="C244" s="8">
        <f t="shared" si="197"/>
        <v>10.654712571067595</v>
      </c>
      <c r="D244" s="1">
        <v>168.66410000000002</v>
      </c>
      <c r="E244" s="2">
        <f t="shared" si="260"/>
        <v>26.640334824322363</v>
      </c>
      <c r="F244" s="8">
        <f t="shared" si="220"/>
        <v>-9.4822840719155366E-5</v>
      </c>
      <c r="G244" s="26">
        <f t="shared" si="221"/>
        <v>-9.4257178530288144E-5</v>
      </c>
      <c r="H244" s="1">
        <v>3455.81</v>
      </c>
      <c r="I244" s="1"/>
      <c r="J244" s="1">
        <v>25.2575</v>
      </c>
      <c r="K244" s="8">
        <f t="shared" si="198"/>
        <v>8.5555181629219046</v>
      </c>
      <c r="L244" s="1">
        <v>216.09100000000001</v>
      </c>
      <c r="M244" s="2">
        <f t="shared" si="222"/>
        <v>31.474229134883782</v>
      </c>
      <c r="N244" s="8">
        <f t="shared" si="223"/>
        <v>7.9696485022839871E-6</v>
      </c>
      <c r="O244" s="26">
        <f t="shared" si="224"/>
        <v>7.7536095783869996E-6</v>
      </c>
      <c r="P244" s="1">
        <v>32371.600000000002</v>
      </c>
      <c r="Q244" s="1"/>
      <c r="R244" s="1">
        <v>6174.68</v>
      </c>
      <c r="S244" s="1">
        <v>31.585000000000001</v>
      </c>
      <c r="T244" s="1">
        <v>146.68280000000001</v>
      </c>
      <c r="U244" s="2">
        <f t="shared" si="196"/>
        <v>4.6440652208326743</v>
      </c>
      <c r="V244" s="2">
        <f t="shared" si="225"/>
        <v>1.8701255593176727E-4</v>
      </c>
      <c r="W244" s="2">
        <f t="shared" si="199"/>
        <v>4.0867579929049214E-5</v>
      </c>
      <c r="X244" s="1"/>
      <c r="Y244" s="31">
        <v>64.63000000000001</v>
      </c>
      <c r="Z244" s="1">
        <v>102.4282</v>
      </c>
      <c r="AA244" s="2">
        <f t="shared" si="200"/>
        <v>1.5848398576512455</v>
      </c>
      <c r="AB244" s="2">
        <f t="shared" si="226"/>
        <v>-9.0338177231608541E-5</v>
      </c>
      <c r="AC244" s="2">
        <f t="shared" si="227"/>
        <v>-5.6707503858000052E-5</v>
      </c>
      <c r="AD244" s="1">
        <v>10549.630000000001</v>
      </c>
      <c r="AE244" s="1"/>
      <c r="AF244" s="32">
        <v>1981.8400000000001</v>
      </c>
      <c r="AG244" s="32">
        <v>1180.55</v>
      </c>
      <c r="AH244" s="32">
        <v>10719.4</v>
      </c>
      <c r="AI244" s="32"/>
      <c r="AJ244" s="32">
        <v>5383.42</v>
      </c>
      <c r="AK244" s="32">
        <v>41.93</v>
      </c>
      <c r="AL244" s="32">
        <v>91.844440000000006</v>
      </c>
      <c r="AM244" s="7">
        <f t="shared" si="201"/>
        <v>2.1904230860958744</v>
      </c>
      <c r="AN244" s="7">
        <f t="shared" si="228"/>
        <v>-7.2361450517098405</v>
      </c>
      <c r="AO244" s="7">
        <f t="shared" si="229"/>
        <v>-3.2419185466222569</v>
      </c>
      <c r="AP244" s="7"/>
      <c r="AQ244" s="32">
        <v>14921.880000000001</v>
      </c>
      <c r="AR244" s="32">
        <v>69.56</v>
      </c>
      <c r="AS244" s="32">
        <v>350.75970000000001</v>
      </c>
      <c r="AT244" s="32">
        <f t="shared" si="202"/>
        <v>5.0425488786659001</v>
      </c>
      <c r="AU244" s="32">
        <f t="shared" si="230"/>
        <v>-1.6769601270027895E-3</v>
      </c>
      <c r="AV244" s="32">
        <f t="shared" si="231"/>
        <v>-3.4006617532433836E-4</v>
      </c>
      <c r="AW244" s="32"/>
      <c r="AX244" s="32">
        <v>9486.34</v>
      </c>
      <c r="AY244" s="32">
        <v>44.45</v>
      </c>
      <c r="AZ244" s="32">
        <v>285.41990000000004</v>
      </c>
      <c r="BA244" s="8">
        <f t="shared" si="203"/>
        <v>6.4211451068616432</v>
      </c>
      <c r="BB244" s="8">
        <f t="shared" si="232"/>
        <v>-2.4925305963579697E-3</v>
      </c>
      <c r="BC244" s="8">
        <f t="shared" si="233"/>
        <v>-3.946245211619015E-4</v>
      </c>
      <c r="BD244" s="8"/>
      <c r="BE244" s="32">
        <v>107678.5</v>
      </c>
      <c r="BF244" s="32">
        <v>54.09</v>
      </c>
      <c r="BG244" s="32">
        <v>192.66820000000001</v>
      </c>
      <c r="BH244" s="8">
        <f t="shared" si="204"/>
        <v>3.5619929746718433</v>
      </c>
      <c r="BI244" s="8">
        <f t="shared" si="234"/>
        <v>-14.525173634346453</v>
      </c>
      <c r="BJ244" s="8">
        <f t="shared" si="235"/>
        <v>-4.0325763153036851</v>
      </c>
      <c r="BK244" s="8"/>
      <c r="BL244" s="32">
        <v>9239.7100000000009</v>
      </c>
      <c r="BM244" s="32">
        <v>80.97</v>
      </c>
      <c r="BN244" s="32">
        <v>162.94630000000001</v>
      </c>
      <c r="BO244" s="8">
        <f t="shared" si="205"/>
        <v>2.0124280597752255</v>
      </c>
      <c r="BP244" s="8">
        <f t="shared" si="236"/>
        <v>-8.4211207834564958E-5</v>
      </c>
      <c r="BQ244" s="8">
        <f t="shared" si="237"/>
        <v>-4.1428571428969718E-5</v>
      </c>
      <c r="BR244" s="8"/>
      <c r="BS244" s="32">
        <v>60979.57</v>
      </c>
      <c r="BT244" s="32">
        <v>21.157500000000002</v>
      </c>
      <c r="BU244" s="32">
        <v>118.0164</v>
      </c>
      <c r="BV244" s="8">
        <f t="shared" si="206"/>
        <v>5.5779936192839417</v>
      </c>
      <c r="BW244" s="8">
        <f t="shared" si="238"/>
        <v>-1.6011539536938316E-4</v>
      </c>
      <c r="BX244" s="8">
        <f t="shared" si="239"/>
        <v>-2.9476309233444908E-5</v>
      </c>
      <c r="BY244" s="8"/>
      <c r="BZ244" s="32">
        <v>5043.71</v>
      </c>
      <c r="CA244" s="32">
        <v>61.07</v>
      </c>
      <c r="CB244" s="32">
        <v>170.94639999999998</v>
      </c>
      <c r="CC244" s="8">
        <f t="shared" si="207"/>
        <v>2.7991878172588831</v>
      </c>
      <c r="CD244" s="8">
        <f t="shared" si="240"/>
        <v>-3.5799283300777903E-4</v>
      </c>
      <c r="CE244" s="8">
        <f t="shared" si="241"/>
        <v>-1.2532641185725168E-4</v>
      </c>
      <c r="CF244" s="8"/>
      <c r="CG244" s="32">
        <v>1906.5</v>
      </c>
      <c r="CH244" s="32">
        <v>27.790000000000003</v>
      </c>
      <c r="CI244" s="8">
        <f t="shared" si="208"/>
        <v>5.909996401583304</v>
      </c>
      <c r="CJ244" s="32">
        <v>164.23880000000003</v>
      </c>
      <c r="CK244" s="8">
        <f t="shared" si="209"/>
        <v>-2.8132662735029648E-2</v>
      </c>
      <c r="CL244" s="26">
        <f t="shared" si="210"/>
        <v>-2.7767952314199817E-2</v>
      </c>
      <c r="CM244" s="26"/>
      <c r="CN244" s="32">
        <v>4983.28</v>
      </c>
      <c r="CO244" s="32">
        <v>61.550000000000004</v>
      </c>
      <c r="CP244" s="32">
        <v>169.0318</v>
      </c>
      <c r="CQ244" s="8">
        <f t="shared" si="211"/>
        <v>2.7462518277822907</v>
      </c>
      <c r="CR244" s="8">
        <f t="shared" si="242"/>
        <v>-2.293445136798158E-5</v>
      </c>
      <c r="CS244" s="8">
        <f t="shared" si="243"/>
        <v>-8.2052086680661773E-6</v>
      </c>
      <c r="CT244" s="8"/>
      <c r="CU244" s="32">
        <v>43396.89</v>
      </c>
      <c r="CV244" s="32">
        <v>27.045000000000002</v>
      </c>
      <c r="CW244" s="32">
        <v>135.95820000000001</v>
      </c>
      <c r="CX244" s="8">
        <f t="shared" si="212"/>
        <v>5.027110371602884</v>
      </c>
      <c r="CY244" s="8">
        <f t="shared" si="244"/>
        <v>1.3119236288299696E-5</v>
      </c>
      <c r="CZ244" s="8">
        <f t="shared" si="245"/>
        <v>2.5017018518980194E-6</v>
      </c>
      <c r="DA244" s="8"/>
      <c r="DB244" s="32">
        <v>5299.05</v>
      </c>
      <c r="DC244" s="32">
        <v>16.3</v>
      </c>
      <c r="DD244" s="32">
        <v>130.56210000000002</v>
      </c>
      <c r="DE244" s="8">
        <f t="shared" si="213"/>
        <v>8.0099447852760743</v>
      </c>
      <c r="DF244" s="8">
        <f t="shared" si="246"/>
        <v>-3.8318907010300065</v>
      </c>
      <c r="DG244" s="8">
        <f t="shared" si="247"/>
        <v>-0.46172716049382423</v>
      </c>
      <c r="DH244" s="8"/>
      <c r="DI244" s="32">
        <v>1047.26</v>
      </c>
      <c r="DJ244" s="32">
        <v>10.950000000000001</v>
      </c>
      <c r="DK244" s="32">
        <v>110.4323</v>
      </c>
      <c r="DL244" s="8">
        <f t="shared" si="214"/>
        <v>10.085141552511415</v>
      </c>
      <c r="DM244" s="8">
        <f t="shared" si="248"/>
        <v>5.7797048274645473</v>
      </c>
      <c r="DN244" s="8">
        <f t="shared" si="249"/>
        <v>0.56178467115029385</v>
      </c>
      <c r="DO244" s="8"/>
      <c r="DP244" s="32">
        <v>24799.100000000002</v>
      </c>
      <c r="DQ244" s="32">
        <v>19.16</v>
      </c>
      <c r="DR244" s="32">
        <v>106.19919999999999</v>
      </c>
      <c r="DS244" s="8">
        <f t="shared" si="215"/>
        <v>5.5427557411273485</v>
      </c>
      <c r="DT244" s="8">
        <f t="shared" si="250"/>
        <v>-4.9311491086106534</v>
      </c>
      <c r="DU244" s="8">
        <f t="shared" si="251"/>
        <v>-0.80797515310588253</v>
      </c>
      <c r="DV244" s="8"/>
      <c r="DW244" s="32">
        <v>4110.21</v>
      </c>
      <c r="DX244" s="32">
        <v>34.47</v>
      </c>
      <c r="DY244" s="32">
        <v>106.1979</v>
      </c>
      <c r="DZ244" s="8">
        <f t="shared" si="216"/>
        <v>3.080879025239339</v>
      </c>
      <c r="EA244" s="8">
        <f t="shared" si="252"/>
        <v>-2.480134920655097E-4</v>
      </c>
      <c r="EB244" s="8">
        <f t="shared" si="253"/>
        <v>-7.8408152003994758E-5</v>
      </c>
      <c r="EC244" s="8"/>
      <c r="ED244" s="32">
        <v>129.59</v>
      </c>
      <c r="EE244" s="32">
        <v>56.89</v>
      </c>
      <c r="EF244" s="32">
        <v>103.2208</v>
      </c>
      <c r="EG244" s="8">
        <f t="shared" si="217"/>
        <v>1.8143926876428194</v>
      </c>
      <c r="EH244" s="8">
        <f t="shared" si="254"/>
        <v>2.8903906673824429E-5</v>
      </c>
      <c r="EI244" s="8">
        <f t="shared" si="255"/>
        <v>1.5706716811170196E-5</v>
      </c>
      <c r="EJ244" s="8"/>
      <c r="EK244" s="32">
        <v>1504.33</v>
      </c>
      <c r="EL244" s="32">
        <v>32.01</v>
      </c>
      <c r="EM244" s="32">
        <v>90.485129999999998</v>
      </c>
      <c r="EN244" s="8">
        <f t="shared" si="218"/>
        <v>2.8267769447047799</v>
      </c>
      <c r="EO244" s="8">
        <f t="shared" si="256"/>
        <v>-9.7761110386498446E-5</v>
      </c>
      <c r="EP244" s="8">
        <f t="shared" si="257"/>
        <v>-3.4331896534345319E-5</v>
      </c>
      <c r="EQ244" s="8"/>
      <c r="ER244" s="33">
        <v>6684.27</v>
      </c>
      <c r="ES244" s="33">
        <v>78.3</v>
      </c>
      <c r="ET244" s="33">
        <v>82.724310000000003</v>
      </c>
      <c r="EU244" s="1">
        <f t="shared" si="219"/>
        <v>1.0565045977011496</v>
      </c>
      <c r="EV244" s="1">
        <f t="shared" si="258"/>
        <v>-8.2091128459668857E-5</v>
      </c>
      <c r="EW244" s="1">
        <f t="shared" si="259"/>
        <v>-7.7964510725059277E-5</v>
      </c>
      <c r="EX244" s="29"/>
      <c r="EY244" s="29"/>
      <c r="EZ244" s="29"/>
      <c r="FA244" s="29"/>
      <c r="FB244" s="29"/>
      <c r="FC244" s="29"/>
      <c r="FD244" s="29"/>
      <c r="FE244" s="29"/>
      <c r="FF244" s="29"/>
      <c r="FG244" s="29"/>
      <c r="FH244" s="29"/>
      <c r="FI244" s="29"/>
      <c r="FJ244" s="29"/>
      <c r="FK244" s="29"/>
      <c r="FL244" s="29"/>
      <c r="FM244" s="29"/>
      <c r="FN244" s="29"/>
      <c r="FO244" s="29"/>
      <c r="FP244" s="29"/>
      <c r="FQ244" s="29"/>
      <c r="FR244" s="29"/>
      <c r="FS244" s="29"/>
      <c r="FT244" s="29"/>
      <c r="FU244" s="29"/>
      <c r="FV244" s="29"/>
      <c r="FW244" s="29"/>
      <c r="FX244" s="29"/>
      <c r="FY244" s="29"/>
      <c r="FZ244" s="29"/>
      <c r="GA244" s="29"/>
      <c r="GB244" s="29"/>
      <c r="GC244" s="29"/>
      <c r="GD244" s="29"/>
      <c r="GE244" s="29"/>
      <c r="GF244" s="29"/>
      <c r="GG244" s="29"/>
      <c r="GH244" s="29"/>
      <c r="GI244" s="29"/>
      <c r="GJ244" s="29"/>
      <c r="GK244" s="29"/>
      <c r="GL244" s="29"/>
      <c r="GM244" s="29"/>
      <c r="GN244" s="29"/>
      <c r="GO244" s="29"/>
      <c r="GP244" s="29"/>
      <c r="GQ244" s="29"/>
      <c r="GR244" s="29"/>
      <c r="GS244" s="29"/>
      <c r="GT244" s="29"/>
      <c r="GU244" s="29"/>
      <c r="GV244" s="29"/>
      <c r="GW244" s="29"/>
      <c r="GX244" s="29"/>
      <c r="GY244" s="29"/>
      <c r="GZ244" s="29"/>
      <c r="HA244" s="29"/>
      <c r="HB244" s="29"/>
      <c r="HC244" s="29"/>
      <c r="HD244" s="29"/>
      <c r="HE244" s="29"/>
      <c r="HF244" s="29"/>
      <c r="HG244" s="29"/>
      <c r="HH244" s="29"/>
      <c r="HI244" s="29"/>
      <c r="HJ244" s="29"/>
      <c r="HK244" s="29"/>
      <c r="HL244" s="29"/>
      <c r="HM244" s="29"/>
      <c r="HN244" s="29"/>
      <c r="HO244" s="29"/>
      <c r="HP244" s="29"/>
      <c r="HQ244" s="29"/>
      <c r="HR244" s="29"/>
      <c r="HS244" s="29"/>
      <c r="HT244" s="29"/>
      <c r="HU244" s="29"/>
      <c r="HV244" s="29"/>
      <c r="HW244" s="29"/>
      <c r="HX244" s="29"/>
      <c r="HY244" s="29"/>
      <c r="HZ244" s="29"/>
      <c r="IA244" s="29"/>
      <c r="IB244" s="29"/>
      <c r="IC244" s="29"/>
      <c r="ID244" s="29"/>
      <c r="IE244" s="29"/>
      <c r="IF244" s="29"/>
      <c r="IG244" s="29"/>
      <c r="IH244" s="29"/>
      <c r="II244" s="29"/>
      <c r="IJ244" s="29"/>
      <c r="IK244" s="29"/>
      <c r="IL244" s="29"/>
      <c r="IM244" s="29"/>
      <c r="IN244" s="29"/>
      <c r="IO244" s="29"/>
      <c r="IP244" s="29"/>
      <c r="IQ244" s="29"/>
      <c r="IR244" s="29"/>
      <c r="IS244" s="29"/>
      <c r="IT244" s="29"/>
    </row>
    <row r="245" spans="1:254" s="30" customFormat="1" ht="16.5" x14ac:dyDescent="0.3">
      <c r="A245" s="4">
        <v>40543</v>
      </c>
      <c r="B245" s="1">
        <v>18.29</v>
      </c>
      <c r="C245" s="8">
        <f t="shared" si="197"/>
        <v>10.654712957900493</v>
      </c>
      <c r="D245" s="1">
        <v>194.87470000000002</v>
      </c>
      <c r="E245" s="2">
        <f t="shared" si="260"/>
        <v>31.018886821355434</v>
      </c>
      <c r="F245" s="8">
        <f t="shared" si="220"/>
        <v>-6.5993692425792002E-6</v>
      </c>
      <c r="G245" s="26">
        <f t="shared" si="221"/>
        <v>-7.0751737375474022E-6</v>
      </c>
      <c r="H245" s="1">
        <v>4023.8</v>
      </c>
      <c r="I245" s="1"/>
      <c r="J245" s="1">
        <v>27.91</v>
      </c>
      <c r="K245" s="8">
        <f t="shared" si="198"/>
        <v>8.5555177355786451</v>
      </c>
      <c r="L245" s="1">
        <v>238.78450000000001</v>
      </c>
      <c r="M245" s="2">
        <f t="shared" si="222"/>
        <v>34.779589060465185</v>
      </c>
      <c r="N245" s="8">
        <f t="shared" si="223"/>
        <v>1.136038637329584E-5</v>
      </c>
      <c r="O245" s="26">
        <f t="shared" si="224"/>
        <v>1.1927150367796457E-5</v>
      </c>
      <c r="P245" s="1">
        <v>35771.200000000004</v>
      </c>
      <c r="Q245" s="1"/>
      <c r="R245" s="1">
        <v>6428.82</v>
      </c>
      <c r="S245" s="1">
        <v>32.885000000000005</v>
      </c>
      <c r="T245" s="1">
        <v>152.72</v>
      </c>
      <c r="U245" s="2">
        <f t="shared" si="196"/>
        <v>4.6440626425421918</v>
      </c>
      <c r="V245" s="2">
        <f t="shared" si="225"/>
        <v>-3.8597369482895128E-4</v>
      </c>
      <c r="W245" s="2">
        <f t="shared" si="199"/>
        <v>-8.4787082500703548E-5</v>
      </c>
      <c r="X245" s="1"/>
      <c r="Y245" s="31">
        <v>65.33</v>
      </c>
      <c r="Z245" s="1">
        <v>103.53760000000001</v>
      </c>
      <c r="AA245" s="2">
        <f t="shared" si="200"/>
        <v>1.5848400428593299</v>
      </c>
      <c r="AB245" s="2">
        <f t="shared" si="226"/>
        <v>1.9073265637475688E-5</v>
      </c>
      <c r="AC245" s="2">
        <f t="shared" si="227"/>
        <v>1.2099644162377743E-5</v>
      </c>
      <c r="AD245" s="1">
        <v>10741.89</v>
      </c>
      <c r="AE245" s="1"/>
      <c r="AF245" s="32">
        <v>2114.29</v>
      </c>
      <c r="AG245" s="32">
        <v>1257.6400000000001</v>
      </c>
      <c r="AH245" s="32">
        <v>11429.83</v>
      </c>
      <c r="AI245" s="32"/>
      <c r="AJ245" s="32">
        <v>5415.63</v>
      </c>
      <c r="AK245" s="32">
        <v>42.1</v>
      </c>
      <c r="AL245" s="32">
        <v>92.216809999999995</v>
      </c>
      <c r="AM245" s="7">
        <f t="shared" si="201"/>
        <v>2.1904230403800473</v>
      </c>
      <c r="AN245" s="7">
        <f t="shared" si="228"/>
        <v>-4.2072561426018117E-6</v>
      </c>
      <c r="AO245" s="7">
        <f t="shared" si="229"/>
        <v>-1.9246363222591434E-6</v>
      </c>
      <c r="AP245" s="7"/>
      <c r="AQ245" s="32">
        <v>15685.57</v>
      </c>
      <c r="AR245" s="32">
        <v>73.12</v>
      </c>
      <c r="AS245" s="32">
        <v>368.7115</v>
      </c>
      <c r="AT245" s="32">
        <f t="shared" si="202"/>
        <v>5.0425533369803057</v>
      </c>
      <c r="AU245" s="32">
        <f t="shared" si="230"/>
        <v>1.6038144077062759E-3</v>
      </c>
      <c r="AV245" s="32">
        <f t="shared" si="231"/>
        <v>3.2599194935301057E-4</v>
      </c>
      <c r="AW245" s="32"/>
      <c r="AX245" s="32">
        <v>9834.2100000000009</v>
      </c>
      <c r="AY245" s="32">
        <v>46.080000000000005</v>
      </c>
      <c r="AZ245" s="32">
        <v>295.88630000000001</v>
      </c>
      <c r="BA245" s="8">
        <f t="shared" si="203"/>
        <v>6.4211436631944441</v>
      </c>
      <c r="BB245" s="8">
        <f t="shared" si="232"/>
        <v>-4.1960634679229745E-4</v>
      </c>
      <c r="BC245" s="8">
        <f t="shared" si="233"/>
        <v>-6.6524184555660781E-5</v>
      </c>
      <c r="BD245" s="8"/>
      <c r="BE245" s="32">
        <v>107956</v>
      </c>
      <c r="BF245" s="32">
        <v>53.93</v>
      </c>
      <c r="BG245" s="32">
        <v>192.09830000000002</v>
      </c>
      <c r="BH245" s="8">
        <f t="shared" si="204"/>
        <v>3.5619933246801412</v>
      </c>
      <c r="BI245" s="8">
        <f t="shared" si="234"/>
        <v>6.7335733877011981E-5</v>
      </c>
      <c r="BJ245" s="8">
        <f t="shared" si="235"/>
        <v>1.8875947511709512E-5</v>
      </c>
      <c r="BK245" s="8"/>
      <c r="BL245" s="32">
        <v>10412.790000000001</v>
      </c>
      <c r="BM245" s="32">
        <v>91.25</v>
      </c>
      <c r="BN245" s="32">
        <v>183.63410000000002</v>
      </c>
      <c r="BO245" s="8">
        <f t="shared" si="205"/>
        <v>2.0124284931506851</v>
      </c>
      <c r="BP245" s="8">
        <f t="shared" si="236"/>
        <v>7.5099720055089942E-5</v>
      </c>
      <c r="BQ245" s="8">
        <f t="shared" si="237"/>
        <v>3.9545510670535577E-5</v>
      </c>
      <c r="BR245" s="8"/>
      <c r="BS245" s="32">
        <v>60612.130000000005</v>
      </c>
      <c r="BT245" s="32">
        <v>21.03</v>
      </c>
      <c r="BU245" s="32">
        <v>117.3053</v>
      </c>
      <c r="BV245" s="8">
        <f t="shared" si="206"/>
        <v>5.5779980979553017</v>
      </c>
      <c r="BW245" s="8">
        <f t="shared" si="238"/>
        <v>5.2696427908797093E-4</v>
      </c>
      <c r="BX245" s="8">
        <f t="shared" si="239"/>
        <v>9.4186458703737763E-5</v>
      </c>
      <c r="BY245" s="8"/>
      <c r="BZ245" s="32">
        <v>5312.95</v>
      </c>
      <c r="CA245" s="32">
        <v>64.33</v>
      </c>
      <c r="CB245" s="32">
        <v>180.17430000000002</v>
      </c>
      <c r="CC245" s="8">
        <f t="shared" si="207"/>
        <v>2.8007819057982282</v>
      </c>
      <c r="CD245" s="8">
        <f t="shared" si="240"/>
        <v>0.27985874189840787</v>
      </c>
      <c r="CE245" s="8">
        <f t="shared" si="241"/>
        <v>0.10254771573606902</v>
      </c>
      <c r="CF245" s="8"/>
      <c r="CG245" s="32">
        <v>2015.5800000000002</v>
      </c>
      <c r="CH245" s="32">
        <v>29.380000000000003</v>
      </c>
      <c r="CI245" s="8">
        <f t="shared" si="208"/>
        <v>5.9099965963240297</v>
      </c>
      <c r="CJ245" s="32">
        <v>173.63570000000001</v>
      </c>
      <c r="CK245" s="8">
        <f t="shared" si="209"/>
        <v>-5.5666636460616208E-6</v>
      </c>
      <c r="CL245" s="26">
        <f t="shared" si="210"/>
        <v>-5.7214825481821663E-6</v>
      </c>
      <c r="CM245" s="26"/>
      <c r="CN245" s="32">
        <v>5007.57</v>
      </c>
      <c r="CO245" s="32">
        <v>61.85</v>
      </c>
      <c r="CP245" s="32">
        <v>169.85560000000001</v>
      </c>
      <c r="CQ245" s="8">
        <f t="shared" si="211"/>
        <v>2.746250606305578</v>
      </c>
      <c r="CR245" s="8">
        <f t="shared" si="242"/>
        <v>-2.0697153365780078E-4</v>
      </c>
      <c r="CS245" s="8">
        <f t="shared" si="243"/>
        <v>-7.5548334672603801E-5</v>
      </c>
      <c r="CT245" s="8"/>
      <c r="CU245" s="32">
        <v>50224.520000000004</v>
      </c>
      <c r="CV245" s="32">
        <v>31.3</v>
      </c>
      <c r="CW245" s="32">
        <v>158.14060000000001</v>
      </c>
      <c r="CX245" s="8">
        <f t="shared" si="212"/>
        <v>5.0524153354632588</v>
      </c>
      <c r="CY245" s="8">
        <f t="shared" si="244"/>
        <v>3.7210797526898038</v>
      </c>
      <c r="CZ245" s="8">
        <f t="shared" si="245"/>
        <v>0.79204536882973642</v>
      </c>
      <c r="DA245" s="8"/>
      <c r="DB245" s="32">
        <v>5692.42</v>
      </c>
      <c r="DC245" s="32">
        <v>17.510000000000002</v>
      </c>
      <c r="DD245" s="32">
        <v>140.25409999999999</v>
      </c>
      <c r="DE245" s="8">
        <f t="shared" si="213"/>
        <v>8.0099428897772693</v>
      </c>
      <c r="DF245" s="8">
        <f t="shared" si="246"/>
        <v>-2.5666589174095191E-4</v>
      </c>
      <c r="DG245" s="8">
        <f t="shared" si="247"/>
        <v>-3.3190184073106366E-5</v>
      </c>
      <c r="DH245" s="8"/>
      <c r="DI245" s="32">
        <v>1276.97</v>
      </c>
      <c r="DJ245" s="32">
        <v>13.34</v>
      </c>
      <c r="DK245" s="32">
        <v>134.53579999999999</v>
      </c>
      <c r="DL245" s="8">
        <f t="shared" si="214"/>
        <v>10.085142428785607</v>
      </c>
      <c r="DM245" s="8">
        <f t="shared" si="248"/>
        <v>1.0732961204004319E-4</v>
      </c>
      <c r="DN245" s="8">
        <f t="shared" si="249"/>
        <v>1.1689497718236908E-5</v>
      </c>
      <c r="DO245" s="8"/>
      <c r="DP245" s="32">
        <v>26184.03</v>
      </c>
      <c r="DQ245" s="32">
        <v>20.23</v>
      </c>
      <c r="DR245" s="32">
        <v>112.13</v>
      </c>
      <c r="DS245" s="8">
        <f t="shared" si="215"/>
        <v>5.5427582797825012</v>
      </c>
      <c r="DT245" s="8">
        <f t="shared" si="250"/>
        <v>2.7713127428917515E-4</v>
      </c>
      <c r="DU245" s="8">
        <f t="shared" si="251"/>
        <v>5.1356993743034707E-5</v>
      </c>
      <c r="DV245" s="8"/>
      <c r="DW245" s="32">
        <v>4342.66</v>
      </c>
      <c r="DX245" s="32">
        <v>36.04</v>
      </c>
      <c r="DY245" s="32">
        <v>111.03490000000001</v>
      </c>
      <c r="DZ245" s="8">
        <f t="shared" si="216"/>
        <v>3.0808795782463934</v>
      </c>
      <c r="EA245" s="8">
        <f t="shared" si="252"/>
        <v>6.006563542041867E-5</v>
      </c>
      <c r="EB245" s="8">
        <f t="shared" si="253"/>
        <v>1.9930374234533588E-5</v>
      </c>
      <c r="EC245" s="8"/>
      <c r="ED245" s="32">
        <v>134.79</v>
      </c>
      <c r="EE245" s="32">
        <v>58.53</v>
      </c>
      <c r="EF245" s="32">
        <v>106.19640000000001</v>
      </c>
      <c r="EG245" s="8">
        <f t="shared" si="217"/>
        <v>1.8143926191696567</v>
      </c>
      <c r="EH245" s="8">
        <f t="shared" si="254"/>
        <v>-7.1697290034102863E-6</v>
      </c>
      <c r="EI245" s="8">
        <f t="shared" si="255"/>
        <v>-4.0077342120525827E-6</v>
      </c>
      <c r="EJ245" s="8"/>
      <c r="EK245" s="32">
        <v>1681.51</v>
      </c>
      <c r="EL245" s="32">
        <v>35.78</v>
      </c>
      <c r="EM245" s="32">
        <v>101.1421</v>
      </c>
      <c r="EN245" s="8">
        <f t="shared" si="218"/>
        <v>2.8267775293460033</v>
      </c>
      <c r="EO245" s="8">
        <f t="shared" si="256"/>
        <v>5.6016589095174829E-5</v>
      </c>
      <c r="EP245" s="8">
        <f t="shared" si="257"/>
        <v>2.0918462970698215E-5</v>
      </c>
      <c r="EQ245" s="8"/>
      <c r="ER245" s="33">
        <v>6552.8</v>
      </c>
      <c r="ES245" s="33">
        <v>76.760000000000005</v>
      </c>
      <c r="ET245" s="33">
        <v>81.097309999999993</v>
      </c>
      <c r="EU245" s="1">
        <f t="shared" si="219"/>
        <v>1.0565048202188638</v>
      </c>
      <c r="EV245" s="1">
        <f t="shared" si="258"/>
        <v>1.8226606213936445E-5</v>
      </c>
      <c r="EW245" s="1">
        <f t="shared" si="259"/>
        <v>1.7080459755458577E-5</v>
      </c>
      <c r="EX245" s="29"/>
      <c r="EY245" s="29"/>
      <c r="EZ245" s="29"/>
      <c r="FA245" s="29"/>
      <c r="FB245" s="29"/>
      <c r="FC245" s="29"/>
      <c r="FD245" s="29"/>
      <c r="FE245" s="29"/>
      <c r="FF245" s="29"/>
      <c r="FG245" s="29"/>
      <c r="FH245" s="29"/>
      <c r="FI245" s="29"/>
      <c r="FJ245" s="29"/>
      <c r="FK245" s="29"/>
      <c r="FL245" s="29"/>
      <c r="FM245" s="29"/>
      <c r="FN245" s="29"/>
      <c r="FO245" s="29"/>
      <c r="FP245" s="29"/>
      <c r="FQ245" s="29"/>
      <c r="FR245" s="29"/>
      <c r="FS245" s="29"/>
      <c r="FT245" s="29"/>
      <c r="FU245" s="29"/>
      <c r="FV245" s="29"/>
      <c r="FW245" s="29"/>
      <c r="FX245" s="29"/>
      <c r="FY245" s="29"/>
      <c r="FZ245" s="29"/>
      <c r="GA245" s="29"/>
      <c r="GB245" s="29"/>
      <c r="GC245" s="29"/>
      <c r="GD245" s="29"/>
      <c r="GE245" s="29"/>
      <c r="GF245" s="29"/>
      <c r="GG245" s="29"/>
      <c r="GH245" s="29"/>
      <c r="GI245" s="29"/>
      <c r="GJ245" s="29"/>
      <c r="GK245" s="29"/>
      <c r="GL245" s="29"/>
      <c r="GM245" s="29"/>
      <c r="GN245" s="29"/>
      <c r="GO245" s="29"/>
      <c r="GP245" s="29"/>
      <c r="GQ245" s="29"/>
      <c r="GR245" s="29"/>
      <c r="GS245" s="29"/>
      <c r="GT245" s="29"/>
      <c r="GU245" s="29"/>
      <c r="GV245" s="29"/>
      <c r="GW245" s="29"/>
      <c r="GX245" s="29"/>
      <c r="GY245" s="29"/>
      <c r="GZ245" s="29"/>
      <c r="HA245" s="29"/>
      <c r="HB245" s="29"/>
      <c r="HC245" s="29"/>
      <c r="HD245" s="29"/>
      <c r="HE245" s="29"/>
      <c r="HF245" s="29"/>
      <c r="HG245" s="29"/>
      <c r="HH245" s="29"/>
      <c r="HI245" s="29"/>
      <c r="HJ245" s="29"/>
      <c r="HK245" s="29"/>
      <c r="HL245" s="29"/>
      <c r="HM245" s="29"/>
      <c r="HN245" s="29"/>
      <c r="HO245" s="29"/>
      <c r="HP245" s="29"/>
      <c r="HQ245" s="29"/>
      <c r="HR245" s="29"/>
      <c r="HS245" s="29"/>
      <c r="HT245" s="29"/>
      <c r="HU245" s="29"/>
      <c r="HV245" s="29"/>
      <c r="HW245" s="29"/>
      <c r="HX245" s="29"/>
      <c r="HY245" s="29"/>
      <c r="HZ245" s="29"/>
      <c r="IA245" s="29"/>
      <c r="IB245" s="29"/>
      <c r="IC245" s="29"/>
      <c r="ID245" s="29"/>
      <c r="IE245" s="29"/>
      <c r="IF245" s="29"/>
      <c r="IG245" s="29"/>
      <c r="IH245" s="29"/>
      <c r="II245" s="29"/>
      <c r="IJ245" s="29"/>
      <c r="IK245" s="29"/>
      <c r="IL245" s="29"/>
      <c r="IM245" s="29"/>
      <c r="IN245" s="29"/>
      <c r="IO245" s="29"/>
      <c r="IP245" s="29"/>
      <c r="IQ245" s="29"/>
      <c r="IR245" s="29"/>
      <c r="IS245" s="29"/>
      <c r="IT245" s="29"/>
    </row>
    <row r="246" spans="1:254" s="30" customFormat="1" ht="16.5" x14ac:dyDescent="0.3">
      <c r="A246" s="4">
        <v>40574</v>
      </c>
      <c r="B246" s="1">
        <v>20.14</v>
      </c>
      <c r="C246" s="8">
        <f t="shared" si="197"/>
        <v>10.61848560079444</v>
      </c>
      <c r="D246" s="1">
        <v>213.8563</v>
      </c>
      <c r="E246" s="2">
        <f t="shared" si="260"/>
        <v>34.156390409081382</v>
      </c>
      <c r="F246" s="8">
        <f t="shared" si="220"/>
        <v>0.69610866679281613</v>
      </c>
      <c r="G246" s="26">
        <f t="shared" si="221"/>
        <v>0.72961897211593651</v>
      </c>
      <c r="H246" s="1">
        <v>4430.8</v>
      </c>
      <c r="I246" s="1"/>
      <c r="J246" s="1">
        <v>27.725000000000001</v>
      </c>
      <c r="K246" s="8">
        <f t="shared" si="198"/>
        <v>8.4023769161406658</v>
      </c>
      <c r="L246" s="1">
        <v>232.95589999999999</v>
      </c>
      <c r="M246" s="2">
        <f t="shared" si="222"/>
        <v>34.549061693023319</v>
      </c>
      <c r="N246" s="8">
        <f t="shared" si="223"/>
        <v>4.25999474471599</v>
      </c>
      <c r="O246" s="26">
        <f t="shared" si="224"/>
        <v>4.2458292189179723</v>
      </c>
      <c r="P246" s="1">
        <v>35534.1</v>
      </c>
      <c r="Q246" s="1"/>
      <c r="R246" s="1">
        <v>6143.4000000000005</v>
      </c>
      <c r="S246" s="1">
        <v>31.425000000000001</v>
      </c>
      <c r="T246" s="1">
        <v>145.93970000000002</v>
      </c>
      <c r="U246" s="2">
        <f t="shared" si="196"/>
        <v>4.6440636435958638</v>
      </c>
      <c r="V246" s="2">
        <f t="shared" si="225"/>
        <v>1.4948719467517489E-4</v>
      </c>
      <c r="W246" s="2">
        <f t="shared" si="199"/>
        <v>3.1458111635629393E-5</v>
      </c>
      <c r="X246" s="1"/>
      <c r="Y246" s="31">
        <v>64.31</v>
      </c>
      <c r="Z246" s="1">
        <v>101.92110000000001</v>
      </c>
      <c r="AA246" s="2">
        <f t="shared" si="200"/>
        <v>1.5848406157673769</v>
      </c>
      <c r="AB246" s="2">
        <f t="shared" si="226"/>
        <v>5.8854471278381496E-5</v>
      </c>
      <c r="AC246" s="2">
        <f t="shared" si="227"/>
        <v>3.6843716505696733E-5</v>
      </c>
      <c r="AD246" s="1">
        <v>10574.18</v>
      </c>
      <c r="AE246" s="1"/>
      <c r="AF246" s="32">
        <v>2164.4</v>
      </c>
      <c r="AG246" s="32">
        <v>1286.1200000000001</v>
      </c>
      <c r="AH246" s="32">
        <v>11695.91</v>
      </c>
      <c r="AI246" s="32"/>
      <c r="AJ246" s="32">
        <v>5877.4400000000005</v>
      </c>
      <c r="AK246" s="32">
        <v>45.690000000000005</v>
      </c>
      <c r="AL246" s="32">
        <v>99.354939999999999</v>
      </c>
      <c r="AM246" s="7">
        <f t="shared" si="201"/>
        <v>2.1745445392864955</v>
      </c>
      <c r="AN246" s="7">
        <f t="shared" si="228"/>
        <v>-1.5209361209343182</v>
      </c>
      <c r="AO246" s="7">
        <f t="shared" si="229"/>
        <v>-0.72548871496437428</v>
      </c>
      <c r="AP246" s="7"/>
      <c r="AQ246" s="32">
        <v>17307.32</v>
      </c>
      <c r="AR246" s="32">
        <v>80.680000000000007</v>
      </c>
      <c r="AS246" s="32">
        <v>400.05950000000001</v>
      </c>
      <c r="AT246" s="32">
        <f t="shared" si="202"/>
        <v>4.9585956866633616</v>
      </c>
      <c r="AU246" s="32">
        <f t="shared" si="230"/>
        <v>-32.272103395903727</v>
      </c>
      <c r="AV246" s="32">
        <f t="shared" si="231"/>
        <v>-6.7737032275710973</v>
      </c>
      <c r="AW246" s="32"/>
      <c r="AX246" s="32">
        <v>10345.19</v>
      </c>
      <c r="AY246" s="32">
        <v>48.474200000000003</v>
      </c>
      <c r="AZ246" s="32">
        <v>312.6078</v>
      </c>
      <c r="BA246" s="8">
        <f t="shared" si="203"/>
        <v>6.4489522261326639</v>
      </c>
      <c r="BB246" s="8">
        <f t="shared" si="232"/>
        <v>8.4606732386927277</v>
      </c>
      <c r="BC246" s="8">
        <f t="shared" si="233"/>
        <v>1.3479978415798843</v>
      </c>
      <c r="BD246" s="8"/>
      <c r="BE246" s="32">
        <v>112239.8</v>
      </c>
      <c r="BF246" s="32">
        <v>56.07</v>
      </c>
      <c r="BG246" s="32">
        <v>199.7209</v>
      </c>
      <c r="BH246" s="8">
        <f t="shared" si="204"/>
        <v>3.5619921526663099</v>
      </c>
      <c r="BI246" s="8">
        <f t="shared" si="234"/>
        <v>-2.2960876088811555E-4</v>
      </c>
      <c r="BJ246" s="8">
        <f t="shared" si="235"/>
        <v>-6.5714815522532888E-5</v>
      </c>
      <c r="BK246" s="8"/>
      <c r="BL246" s="32">
        <v>10832.72</v>
      </c>
      <c r="BM246" s="32">
        <v>94.93</v>
      </c>
      <c r="BN246" s="32">
        <v>191.03980000000001</v>
      </c>
      <c r="BO246" s="8">
        <f t="shared" si="205"/>
        <v>2.0124281049194144</v>
      </c>
      <c r="BP246" s="8">
        <f t="shared" si="236"/>
        <v>-7.2730062145145817E-5</v>
      </c>
      <c r="BQ246" s="8">
        <f t="shared" si="237"/>
        <v>-3.6854794530860602E-5</v>
      </c>
      <c r="BR246" s="8"/>
      <c r="BS246" s="32">
        <v>61851.450000000004</v>
      </c>
      <c r="BT246" s="32">
        <v>21.46</v>
      </c>
      <c r="BU246" s="32">
        <v>119.7038</v>
      </c>
      <c r="BV246" s="8">
        <f t="shared" si="206"/>
        <v>5.5779962721342029</v>
      </c>
      <c r="BW246" s="8">
        <f t="shared" si="238"/>
        <v>-2.1636810768851399E-4</v>
      </c>
      <c r="BX246" s="8">
        <f t="shared" si="239"/>
        <v>-3.9182120790570707E-5</v>
      </c>
      <c r="BY246" s="8"/>
      <c r="BZ246" s="32">
        <v>5252.28</v>
      </c>
      <c r="CA246" s="32">
        <v>63.13</v>
      </c>
      <c r="CB246" s="32">
        <v>176.8134</v>
      </c>
      <c r="CC246" s="8">
        <f t="shared" si="207"/>
        <v>2.8007825122762551</v>
      </c>
      <c r="CD246" s="8">
        <f t="shared" si="240"/>
        <v>1.0825259796355882E-4</v>
      </c>
      <c r="CE246" s="8">
        <f t="shared" si="241"/>
        <v>3.8286957852573522E-5</v>
      </c>
      <c r="CF246" s="8"/>
      <c r="CG246" s="32">
        <v>1915.83</v>
      </c>
      <c r="CH246" s="32">
        <v>27.52</v>
      </c>
      <c r="CI246" s="8">
        <f t="shared" si="208"/>
        <v>5.911428052325582</v>
      </c>
      <c r="CJ246" s="32">
        <v>162.6825</v>
      </c>
      <c r="CK246" s="8">
        <f t="shared" si="209"/>
        <v>-4.0724923244161687E-2</v>
      </c>
      <c r="CL246" s="26">
        <f t="shared" si="210"/>
        <v>-3.9393669162699041E-2</v>
      </c>
      <c r="CM246" s="26"/>
      <c r="CN246" s="32">
        <v>4839.17</v>
      </c>
      <c r="CO246" s="32">
        <v>59.77</v>
      </c>
      <c r="CP246" s="32">
        <v>164.14339999999999</v>
      </c>
      <c r="CQ246" s="8">
        <f t="shared" si="211"/>
        <v>2.7462506274050522</v>
      </c>
      <c r="CR246" s="8">
        <f t="shared" si="242"/>
        <v>3.523601636292284E-6</v>
      </c>
      <c r="CS246" s="8">
        <f t="shared" si="243"/>
        <v>1.2611155648656336E-6</v>
      </c>
      <c r="CT246" s="8"/>
      <c r="CU246" s="32">
        <v>51478.16</v>
      </c>
      <c r="CV246" s="32">
        <v>32.03</v>
      </c>
      <c r="CW246" s="32">
        <v>161.8289</v>
      </c>
      <c r="CX246" s="8">
        <f t="shared" si="212"/>
        <v>5.0524164845457387</v>
      </c>
      <c r="CY246" s="8">
        <f t="shared" si="244"/>
        <v>1.8383567326568054E-4</v>
      </c>
      <c r="CZ246" s="8">
        <f t="shared" si="245"/>
        <v>3.6805111822246772E-5</v>
      </c>
      <c r="DA246" s="8"/>
      <c r="DB246" s="32">
        <v>5923.2300000000005</v>
      </c>
      <c r="DC246" s="32">
        <v>18.220000000000002</v>
      </c>
      <c r="DD246" s="32">
        <v>145.94110000000001</v>
      </c>
      <c r="DE246" s="8">
        <f t="shared" si="213"/>
        <v>8.009939626783753</v>
      </c>
      <c r="DF246" s="8">
        <f t="shared" si="246"/>
        <v>-4.6692654099424544E-4</v>
      </c>
      <c r="DG246" s="8">
        <f t="shared" si="247"/>
        <v>-5.945174186372526E-5</v>
      </c>
      <c r="DH246" s="8"/>
      <c r="DI246" s="32">
        <v>1314.3</v>
      </c>
      <c r="DJ246" s="32">
        <v>13.73</v>
      </c>
      <c r="DK246" s="32">
        <v>138.46899999999999</v>
      </c>
      <c r="DL246" s="8">
        <f t="shared" si="214"/>
        <v>10.085142024763291</v>
      </c>
      <c r="DM246" s="8">
        <f t="shared" si="248"/>
        <v>-5.5150015794015413E-5</v>
      </c>
      <c r="DN246" s="8">
        <f t="shared" si="249"/>
        <v>-5.5472263893463492E-6</v>
      </c>
      <c r="DO246" s="8"/>
      <c r="DP246" s="32">
        <v>27374.799999999999</v>
      </c>
      <c r="DQ246" s="32">
        <v>21.150000000000002</v>
      </c>
      <c r="DR246" s="32">
        <v>117.22930000000001</v>
      </c>
      <c r="DS246" s="8">
        <f t="shared" si="215"/>
        <v>5.5427565011820326</v>
      </c>
      <c r="DT246" s="8">
        <f t="shared" si="250"/>
        <v>-2.0396927923835788E-4</v>
      </c>
      <c r="DU246" s="8">
        <f t="shared" si="251"/>
        <v>-3.7617399901712645E-5</v>
      </c>
      <c r="DV246" s="8"/>
      <c r="DW246" s="32">
        <v>3996.84</v>
      </c>
      <c r="DX246" s="32">
        <v>33.17</v>
      </c>
      <c r="DY246" s="32">
        <v>102.2657</v>
      </c>
      <c r="DZ246" s="8">
        <f t="shared" si="216"/>
        <v>3.083078082604763</v>
      </c>
      <c r="EA246" s="8">
        <f t="shared" si="252"/>
        <v>0.23447114937143146</v>
      </c>
      <c r="EB246" s="8">
        <f t="shared" si="253"/>
        <v>7.2924389567127434E-2</v>
      </c>
      <c r="EC246" s="8"/>
      <c r="ED246" s="32">
        <v>131.82</v>
      </c>
      <c r="EE246" s="32">
        <v>57.24</v>
      </c>
      <c r="EF246" s="32">
        <v>102.8677</v>
      </c>
      <c r="EG246" s="8">
        <f t="shared" si="217"/>
        <v>1.7971296296296295</v>
      </c>
      <c r="EH246" s="8">
        <f t="shared" si="254"/>
        <v>-1.804535685747594</v>
      </c>
      <c r="EI246" s="8">
        <f t="shared" si="255"/>
        <v>-0.98813352127116127</v>
      </c>
      <c r="EJ246" s="8"/>
      <c r="EK246" s="32">
        <v>1696.51</v>
      </c>
      <c r="EL246" s="32">
        <v>35.620000000000005</v>
      </c>
      <c r="EM246" s="32">
        <v>100.7358</v>
      </c>
      <c r="EN246" s="8">
        <f t="shared" si="218"/>
        <v>2.8280685008422228</v>
      </c>
      <c r="EO246" s="8">
        <f t="shared" si="256"/>
        <v>0.13030930730832369</v>
      </c>
      <c r="EP246" s="8">
        <f t="shared" si="257"/>
        <v>4.5984404695350645E-2</v>
      </c>
      <c r="EQ246" s="8"/>
      <c r="ER246" s="33">
        <v>6289.02</v>
      </c>
      <c r="ES246" s="33">
        <v>73.67</v>
      </c>
      <c r="ET246" s="33">
        <v>76.859750000000005</v>
      </c>
      <c r="EU246" s="1">
        <f t="shared" si="219"/>
        <v>1.0432978145785259</v>
      </c>
      <c r="EV246" s="1">
        <f t="shared" si="258"/>
        <v>-1.0430698911755996</v>
      </c>
      <c r="EW246" s="1">
        <f t="shared" si="259"/>
        <v>-0.97296010552369516</v>
      </c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  <c r="GO246" s="29"/>
      <c r="GP246" s="29"/>
      <c r="GQ246" s="29"/>
      <c r="GR246" s="29"/>
      <c r="GS246" s="29"/>
      <c r="GT246" s="29"/>
      <c r="GU246" s="29"/>
      <c r="GV246" s="29"/>
      <c r="GW246" s="29"/>
      <c r="GX246" s="29"/>
      <c r="GY246" s="29"/>
      <c r="GZ246" s="29"/>
      <c r="HA246" s="29"/>
      <c r="HB246" s="29"/>
      <c r="HC246" s="29"/>
      <c r="HD246" s="29"/>
      <c r="HE246" s="29"/>
      <c r="HF246" s="29"/>
      <c r="HG246" s="29"/>
      <c r="HH246" s="29"/>
      <c r="HI246" s="29"/>
      <c r="HJ246" s="29"/>
      <c r="HK246" s="29"/>
      <c r="HL246" s="29"/>
      <c r="HM246" s="29"/>
      <c r="HN246" s="29"/>
      <c r="HO246" s="29"/>
      <c r="HP246" s="29"/>
      <c r="HQ246" s="29"/>
      <c r="HR246" s="29"/>
      <c r="HS246" s="29"/>
      <c r="HT246" s="29"/>
      <c r="HU246" s="29"/>
      <c r="HV246" s="29"/>
      <c r="HW246" s="29"/>
      <c r="HX246" s="29"/>
      <c r="HY246" s="29"/>
      <c r="HZ246" s="29"/>
      <c r="IA246" s="29"/>
      <c r="IB246" s="29"/>
      <c r="IC246" s="29"/>
      <c r="ID246" s="29"/>
      <c r="IE246" s="29"/>
      <c r="IF246" s="29"/>
      <c r="IG246" s="29"/>
      <c r="IH246" s="29"/>
      <c r="II246" s="29"/>
      <c r="IJ246" s="29"/>
      <c r="IK246" s="29"/>
      <c r="IL246" s="29"/>
      <c r="IM246" s="29"/>
      <c r="IN246" s="29"/>
      <c r="IO246" s="29"/>
      <c r="IP246" s="29"/>
      <c r="IQ246" s="29"/>
      <c r="IR246" s="29"/>
      <c r="IS246" s="29"/>
      <c r="IT246" s="29"/>
    </row>
    <row r="247" spans="1:254" s="30" customFormat="1" ht="16.5" x14ac:dyDescent="0.3">
      <c r="A247" s="4">
        <v>40602</v>
      </c>
      <c r="B247" s="1">
        <v>20.92</v>
      </c>
      <c r="C247" s="8">
        <f t="shared" si="197"/>
        <v>10.619345124282981</v>
      </c>
      <c r="D247" s="1">
        <v>222.1567</v>
      </c>
      <c r="E247" s="2">
        <f t="shared" si="260"/>
        <v>35.720593979070259</v>
      </c>
      <c r="F247" s="8">
        <f t="shared" si="220"/>
        <v>-1.7646017219758416E-2</v>
      </c>
      <c r="G247" s="26">
        <f t="shared" si="221"/>
        <v>-1.7981231380332474E-2</v>
      </c>
      <c r="H247" s="1">
        <v>4633.71</v>
      </c>
      <c r="I247" s="1"/>
      <c r="J247" s="1">
        <v>26.580000000000002</v>
      </c>
      <c r="K247" s="8">
        <f t="shared" si="198"/>
        <v>8.4023739653875094</v>
      </c>
      <c r="L247" s="1">
        <v>223.33510000000001</v>
      </c>
      <c r="M247" s="2">
        <f t="shared" si="222"/>
        <v>33.318807817674482</v>
      </c>
      <c r="N247" s="8">
        <f t="shared" si="223"/>
        <v>8.0120325081409774E-5</v>
      </c>
      <c r="O247" s="26">
        <f t="shared" si="224"/>
        <v>7.8431018906144345E-5</v>
      </c>
      <c r="P247" s="1">
        <v>34268.770000000004</v>
      </c>
      <c r="Q247" s="1"/>
      <c r="R247" s="1">
        <v>6247.99</v>
      </c>
      <c r="S247" s="1">
        <v>31.96</v>
      </c>
      <c r="T247" s="1">
        <v>146.7046</v>
      </c>
      <c r="U247" s="2">
        <f t="shared" si="196"/>
        <v>4.5902565707133913</v>
      </c>
      <c r="V247" s="2">
        <f t="shared" si="225"/>
        <v>-7.873166589370066</v>
      </c>
      <c r="W247" s="2">
        <f t="shared" si="199"/>
        <v>-1.7196740493237939</v>
      </c>
      <c r="X247" s="1"/>
      <c r="Y247" s="31">
        <v>63.42</v>
      </c>
      <c r="Z247" s="1">
        <v>100.61590000000001</v>
      </c>
      <c r="AA247" s="2">
        <f t="shared" si="200"/>
        <v>1.5865011037527594</v>
      </c>
      <c r="AB247" s="2">
        <f t="shared" si="226"/>
        <v>0.16815512754771195</v>
      </c>
      <c r="AC247" s="2">
        <f t="shared" si="227"/>
        <v>0.1053081480329725</v>
      </c>
      <c r="AD247" s="1">
        <v>10427.84</v>
      </c>
      <c r="AE247" s="1"/>
      <c r="AF247" s="32">
        <v>2238.5500000000002</v>
      </c>
      <c r="AG247" s="32">
        <v>1327.22</v>
      </c>
      <c r="AH247" s="32">
        <v>12079.22</v>
      </c>
      <c r="AI247" s="32"/>
      <c r="AJ247" s="32">
        <v>5612.45</v>
      </c>
      <c r="AK247" s="32">
        <v>43.63</v>
      </c>
      <c r="AL247" s="32">
        <v>94.41225</v>
      </c>
      <c r="AM247" s="7">
        <f t="shared" si="201"/>
        <v>2.1639296355718542</v>
      </c>
      <c r="AN247" s="7">
        <f t="shared" si="228"/>
        <v>-1.0284100324532979</v>
      </c>
      <c r="AO247" s="7">
        <f t="shared" si="229"/>
        <v>-0.46312824906981387</v>
      </c>
      <c r="AP247" s="7"/>
      <c r="AQ247" s="32">
        <v>18445.03</v>
      </c>
      <c r="AR247" s="32">
        <v>85.53</v>
      </c>
      <c r="AS247" s="32">
        <v>423.62900000000002</v>
      </c>
      <c r="AT247" s="32">
        <f t="shared" si="202"/>
        <v>4.952987255933591</v>
      </c>
      <c r="AU247" s="32">
        <f t="shared" si="230"/>
        <v>-2.3097999475793149</v>
      </c>
      <c r="AV247" s="32">
        <f t="shared" si="231"/>
        <v>-0.47968908031731061</v>
      </c>
      <c r="AW247" s="32"/>
      <c r="AX247" s="32">
        <v>10768.67</v>
      </c>
      <c r="AY247" s="32">
        <v>50.458600000000004</v>
      </c>
      <c r="AZ247" s="32">
        <v>325.40449999999998</v>
      </c>
      <c r="BA247" s="8">
        <f t="shared" si="203"/>
        <v>6.448940319390549</v>
      </c>
      <c r="BB247" s="8">
        <f t="shared" si="232"/>
        <v>-3.7983239611270067E-3</v>
      </c>
      <c r="BC247" s="8">
        <f t="shared" si="233"/>
        <v>-6.0079753767894317E-4</v>
      </c>
      <c r="BD247" s="8"/>
      <c r="BE247" s="32">
        <v>104052.6</v>
      </c>
      <c r="BF247" s="32">
        <v>51.980000000000004</v>
      </c>
      <c r="BG247" s="32">
        <v>185.1524</v>
      </c>
      <c r="BH247" s="8">
        <f t="shared" si="204"/>
        <v>3.5619930742593304</v>
      </c>
      <c r="BI247" s="8">
        <f t="shared" si="234"/>
        <v>1.7734827354074802E-4</v>
      </c>
      <c r="BJ247" s="8">
        <f t="shared" si="235"/>
        <v>4.7904405205301259E-5</v>
      </c>
      <c r="BK247" s="8"/>
      <c r="BL247" s="32">
        <v>11927.12</v>
      </c>
      <c r="BM247" s="32">
        <v>103.75</v>
      </c>
      <c r="BN247" s="32">
        <v>208.27280000000002</v>
      </c>
      <c r="BO247" s="8">
        <f t="shared" si="205"/>
        <v>2.0074486746987952</v>
      </c>
      <c r="BP247" s="8">
        <f t="shared" si="236"/>
        <v>-0.99417461395701257</v>
      </c>
      <c r="BQ247" s="8">
        <f t="shared" si="237"/>
        <v>-0.51661588538922487</v>
      </c>
      <c r="BR247" s="8"/>
      <c r="BS247" s="32">
        <v>62400.08</v>
      </c>
      <c r="BT247" s="32">
        <v>21.470000000000002</v>
      </c>
      <c r="BU247" s="32">
        <v>117.82730000000001</v>
      </c>
      <c r="BV247" s="8">
        <f t="shared" si="206"/>
        <v>5.4879972054028876</v>
      </c>
      <c r="BW247" s="8">
        <f t="shared" si="238"/>
        <v>-10.688788659831365</v>
      </c>
      <c r="BX247" s="8">
        <f t="shared" si="239"/>
        <v>-1.9322799627213325</v>
      </c>
      <c r="BY247" s="8"/>
      <c r="BZ247" s="32">
        <v>5245.63</v>
      </c>
      <c r="CA247" s="32">
        <v>63.050000000000004</v>
      </c>
      <c r="CB247" s="32">
        <v>176.58930000000001</v>
      </c>
      <c r="CC247" s="8">
        <f t="shared" si="207"/>
        <v>2.8007819191118162</v>
      </c>
      <c r="CD247" s="8">
        <f t="shared" si="240"/>
        <v>-1.0481295712564333E-4</v>
      </c>
      <c r="CE247" s="8">
        <f t="shared" si="241"/>
        <v>-3.7399017897066233E-5</v>
      </c>
      <c r="CF247" s="8"/>
      <c r="CG247" s="32">
        <v>1975.7</v>
      </c>
      <c r="CH247" s="32">
        <v>28.380000000000003</v>
      </c>
      <c r="CI247" s="8">
        <f t="shared" si="208"/>
        <v>5.9114270613107829</v>
      </c>
      <c r="CJ247" s="32">
        <v>167.76630000000003</v>
      </c>
      <c r="CK247" s="8">
        <f t="shared" si="209"/>
        <v>2.7698863635183816E-5</v>
      </c>
      <c r="CL247" s="26">
        <f t="shared" si="210"/>
        <v>2.8124999975176479E-5</v>
      </c>
      <c r="CM247" s="26"/>
      <c r="CN247" s="32">
        <v>5019.41</v>
      </c>
      <c r="CO247" s="32">
        <v>61.440000000000005</v>
      </c>
      <c r="CP247" s="32">
        <v>168.05130000000003</v>
      </c>
      <c r="CQ247" s="8">
        <f t="shared" si="211"/>
        <v>2.7352099609375</v>
      </c>
      <c r="CR247" s="8">
        <f t="shared" si="242"/>
        <v>-1.8338254424942808</v>
      </c>
      <c r="CS247" s="8">
        <f t="shared" si="243"/>
        <v>-0.67833854776638969</v>
      </c>
      <c r="CT247" s="8"/>
      <c r="CU247" s="32">
        <v>52876.4</v>
      </c>
      <c r="CV247" s="32">
        <v>32.9</v>
      </c>
      <c r="CW247" s="32">
        <v>166.22450000000001</v>
      </c>
      <c r="CX247" s="8">
        <f t="shared" si="212"/>
        <v>5.0524164133738605</v>
      </c>
      <c r="CY247" s="8">
        <f t="shared" si="244"/>
        <v>-1.1674088308820619E-5</v>
      </c>
      <c r="CZ247" s="8">
        <f t="shared" si="245"/>
        <v>-2.3415547607541498E-6</v>
      </c>
      <c r="DA247" s="8"/>
      <c r="DB247" s="32">
        <v>6320.81</v>
      </c>
      <c r="DC247" s="32">
        <v>19.240000000000002</v>
      </c>
      <c r="DD247" s="32">
        <v>153.8279</v>
      </c>
      <c r="DE247" s="8">
        <f t="shared" si="213"/>
        <v>7.9952130977130969</v>
      </c>
      <c r="DF247" s="8">
        <f t="shared" si="246"/>
        <v>-2.207278446490768</v>
      </c>
      <c r="DG247" s="8">
        <f t="shared" si="247"/>
        <v>-0.28333841931942239</v>
      </c>
      <c r="DH247" s="8"/>
      <c r="DI247" s="32">
        <v>1367.91</v>
      </c>
      <c r="DJ247" s="32">
        <v>14.290000000000001</v>
      </c>
      <c r="DK247" s="32">
        <v>144.63130000000001</v>
      </c>
      <c r="DL247" s="8">
        <f t="shared" si="214"/>
        <v>10.121154653603918</v>
      </c>
      <c r="DM247" s="8">
        <f t="shared" si="248"/>
        <v>5.0975930142850867</v>
      </c>
      <c r="DN247" s="8">
        <f t="shared" si="249"/>
        <v>0.51462046613257861</v>
      </c>
      <c r="DO247" s="8"/>
      <c r="DP247" s="32">
        <v>24022.52</v>
      </c>
      <c r="DQ247" s="32">
        <v>18.560000000000002</v>
      </c>
      <c r="DR247" s="32">
        <v>102.59950000000001</v>
      </c>
      <c r="DS247" s="8">
        <f t="shared" si="215"/>
        <v>5.5279903017241372</v>
      </c>
      <c r="DT247" s="8">
        <f t="shared" si="250"/>
        <v>-1.6230179536948948</v>
      </c>
      <c r="DU247" s="8">
        <f t="shared" si="251"/>
        <v>-0.27406066193854173</v>
      </c>
      <c r="DV247" s="8"/>
      <c r="DW247" s="32">
        <v>3924.54</v>
      </c>
      <c r="DX247" s="32">
        <v>32.57</v>
      </c>
      <c r="DY247" s="32">
        <v>100.4158</v>
      </c>
      <c r="DZ247" s="8">
        <f t="shared" si="216"/>
        <v>3.0830764507215229</v>
      </c>
      <c r="EA247" s="8">
        <f t="shared" si="252"/>
        <v>-1.6537627146356737E-4</v>
      </c>
      <c r="EB247" s="8">
        <f t="shared" si="253"/>
        <v>-5.3150437125948358E-5</v>
      </c>
      <c r="EC247" s="8"/>
      <c r="ED247" s="32">
        <v>144.57</v>
      </c>
      <c r="EE247" s="32">
        <v>62.78</v>
      </c>
      <c r="EF247" s="32">
        <v>112.82380000000001</v>
      </c>
      <c r="EG247" s="8">
        <f t="shared" si="217"/>
        <v>1.7971296591271106</v>
      </c>
      <c r="EH247" s="8">
        <f t="shared" si="254"/>
        <v>3.1811779749665871E-6</v>
      </c>
      <c r="EI247" s="8">
        <f t="shared" si="255"/>
        <v>1.8518518540844298E-6</v>
      </c>
      <c r="EJ247" s="8"/>
      <c r="EK247" s="32">
        <v>1758.43</v>
      </c>
      <c r="EL247" s="32">
        <v>36.92</v>
      </c>
      <c r="EM247" s="32">
        <v>104.4123</v>
      </c>
      <c r="EN247" s="8">
        <f t="shared" si="218"/>
        <v>2.8280687973997831</v>
      </c>
      <c r="EO247" s="8">
        <f t="shared" si="256"/>
        <v>3.0419110016701256E-5</v>
      </c>
      <c r="EP247" s="8">
        <f t="shared" si="257"/>
        <v>1.0948905129648523E-5</v>
      </c>
      <c r="EQ247" s="8"/>
      <c r="ER247" s="33">
        <v>6513.54</v>
      </c>
      <c r="ES247" s="33">
        <v>75.680000000000007</v>
      </c>
      <c r="ET247" s="33">
        <v>78.956810000000004</v>
      </c>
      <c r="EU247" s="1">
        <f t="shared" si="219"/>
        <v>1.0432982293868922</v>
      </c>
      <c r="EV247" s="1">
        <f t="shared" si="258"/>
        <v>3.2317006349792873E-5</v>
      </c>
      <c r="EW247" s="1">
        <f t="shared" si="259"/>
        <v>3.1392697160903538E-5</v>
      </c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FY247" s="29"/>
      <c r="FZ247" s="29"/>
      <c r="GA247" s="29"/>
      <c r="GB247" s="29"/>
      <c r="GC247" s="29"/>
      <c r="GD247" s="29"/>
      <c r="GE247" s="29"/>
      <c r="GF247" s="29"/>
      <c r="GG247" s="29"/>
      <c r="GH247" s="29"/>
      <c r="GI247" s="29"/>
      <c r="GJ247" s="29"/>
      <c r="GK247" s="29"/>
      <c r="GL247" s="29"/>
      <c r="GM247" s="29"/>
      <c r="GN247" s="29"/>
      <c r="GO247" s="29"/>
      <c r="GP247" s="29"/>
      <c r="GQ247" s="29"/>
      <c r="GR247" s="29"/>
      <c r="GS247" s="29"/>
      <c r="GT247" s="29"/>
      <c r="GU247" s="29"/>
      <c r="GV247" s="29"/>
      <c r="GW247" s="29"/>
      <c r="GX247" s="29"/>
      <c r="GY247" s="29"/>
      <c r="GZ247" s="29"/>
      <c r="HA247" s="29"/>
      <c r="HB247" s="29"/>
      <c r="HC247" s="29"/>
      <c r="HD247" s="29"/>
      <c r="HE247" s="29"/>
      <c r="HF247" s="29"/>
      <c r="HG247" s="29"/>
      <c r="HH247" s="29"/>
      <c r="HI247" s="29"/>
      <c r="HJ247" s="29"/>
      <c r="HK247" s="29"/>
      <c r="HL247" s="29"/>
      <c r="HM247" s="29"/>
      <c r="HN247" s="29"/>
      <c r="HO247" s="29"/>
      <c r="HP247" s="29"/>
      <c r="HQ247" s="29"/>
      <c r="HR247" s="29"/>
      <c r="HS247" s="29"/>
      <c r="HT247" s="29"/>
      <c r="HU247" s="29"/>
      <c r="HV247" s="29"/>
      <c r="HW247" s="29"/>
      <c r="HX247" s="29"/>
      <c r="HY247" s="29"/>
      <c r="HZ247" s="29"/>
      <c r="IA247" s="29"/>
      <c r="IB247" s="29"/>
      <c r="IC247" s="29"/>
      <c r="ID247" s="29"/>
      <c r="IE247" s="29"/>
      <c r="IF247" s="29"/>
      <c r="IG247" s="29"/>
      <c r="IH247" s="29"/>
      <c r="II247" s="29"/>
      <c r="IJ247" s="29"/>
      <c r="IK247" s="29"/>
      <c r="IL247" s="29"/>
      <c r="IM247" s="29"/>
      <c r="IN247" s="29"/>
      <c r="IO247" s="29"/>
      <c r="IP247" s="29"/>
      <c r="IQ247" s="29"/>
      <c r="IR247" s="29"/>
      <c r="IS247" s="29"/>
      <c r="IT247" s="29"/>
    </row>
    <row r="248" spans="1:254" s="30" customFormat="1" ht="16.5" x14ac:dyDescent="0.3">
      <c r="A248" s="4">
        <v>40633</v>
      </c>
      <c r="B248" s="1">
        <v>20.05</v>
      </c>
      <c r="C248" s="8">
        <f t="shared" si="197"/>
        <v>10.619341645885287</v>
      </c>
      <c r="D248" s="1">
        <v>212.91780000000003</v>
      </c>
      <c r="E248" s="2">
        <f t="shared" si="260"/>
        <v>34.235097808665373</v>
      </c>
      <c r="F248" s="8">
        <f t="shared" si="220"/>
        <v>7.1254976768209127E-5</v>
      </c>
      <c r="G248" s="26">
        <f t="shared" si="221"/>
        <v>6.9741873760520434E-5</v>
      </c>
      <c r="H248" s="1">
        <v>4441.01</v>
      </c>
      <c r="I248" s="1"/>
      <c r="J248" s="1">
        <v>25.39</v>
      </c>
      <c r="K248" s="8">
        <f t="shared" si="198"/>
        <v>8.4023788893265063</v>
      </c>
      <c r="L248" s="1">
        <v>213.3364</v>
      </c>
      <c r="M248" s="2">
        <f t="shared" si="222"/>
        <v>31.827117823255872</v>
      </c>
      <c r="N248" s="8">
        <f t="shared" si="223"/>
        <v>-1.2794855483655887E-4</v>
      </c>
      <c r="O248" s="26">
        <f t="shared" si="224"/>
        <v>-1.2501881112214619E-4</v>
      </c>
      <c r="P248" s="1">
        <v>32734.55</v>
      </c>
      <c r="Q248" s="1"/>
      <c r="R248" s="1">
        <v>6531.56</v>
      </c>
      <c r="S248" s="1">
        <v>33.17</v>
      </c>
      <c r="T248" s="1">
        <v>152.25880000000001</v>
      </c>
      <c r="U248" s="2">
        <f t="shared" si="196"/>
        <v>4.5902562556526982</v>
      </c>
      <c r="V248" s="2">
        <f t="shared" si="225"/>
        <v>-4.7095808006297533E-5</v>
      </c>
      <c r="W248" s="2">
        <f t="shared" si="199"/>
        <v>-1.0450563202368812E-5</v>
      </c>
      <c r="X248" s="1"/>
      <c r="Y248" s="31">
        <v>64.41</v>
      </c>
      <c r="Z248" s="1">
        <v>103.0853</v>
      </c>
      <c r="AA248" s="2">
        <f t="shared" si="200"/>
        <v>1.6004548983077163</v>
      </c>
      <c r="AB248" s="2">
        <f t="shared" si="226"/>
        <v>1.4212023476990856</v>
      </c>
      <c r="AC248" s="2">
        <f t="shared" si="227"/>
        <v>0.89876390728476108</v>
      </c>
      <c r="AD248" s="1">
        <v>10671.380000000001</v>
      </c>
      <c r="AE248" s="1"/>
      <c r="AF248" s="32">
        <v>2239.44</v>
      </c>
      <c r="AG248" s="32">
        <v>1325.83</v>
      </c>
      <c r="AH248" s="32">
        <v>12067.74</v>
      </c>
      <c r="AI248" s="32"/>
      <c r="AJ248" s="32">
        <v>5280.43</v>
      </c>
      <c r="AK248" s="32">
        <v>40.97</v>
      </c>
      <c r="AL248" s="32">
        <v>88.656190000000009</v>
      </c>
      <c r="AM248" s="7">
        <f t="shared" si="201"/>
        <v>2.163929460580913</v>
      </c>
      <c r="AN248" s="7">
        <f t="shared" si="228"/>
        <v>-1.6017659318313086E-5</v>
      </c>
      <c r="AO248" s="7">
        <f t="shared" si="229"/>
        <v>-7.1693788505911016E-6</v>
      </c>
      <c r="AP248" s="7"/>
      <c r="AQ248" s="32">
        <v>18143.11</v>
      </c>
      <c r="AR248" s="32">
        <v>84.13000000000001</v>
      </c>
      <c r="AS248" s="32">
        <v>414.43129999999996</v>
      </c>
      <c r="AT248" s="32">
        <f t="shared" si="202"/>
        <v>4.926082253655057</v>
      </c>
      <c r="AU248" s="32">
        <f t="shared" si="230"/>
        <v>-11.274007140524438</v>
      </c>
      <c r="AV248" s="32">
        <f t="shared" si="231"/>
        <v>-2.2635178416930737</v>
      </c>
      <c r="AW248" s="32"/>
      <c r="AX248" s="32">
        <v>10625.300000000001</v>
      </c>
      <c r="AY248" s="32">
        <v>49.786700000000003</v>
      </c>
      <c r="AZ248" s="32">
        <v>321.07210000000003</v>
      </c>
      <c r="BA248" s="8">
        <f t="shared" si="203"/>
        <v>6.4489532344983704</v>
      </c>
      <c r="BB248" s="8">
        <f t="shared" si="232"/>
        <v>4.1746574965127277E-3</v>
      </c>
      <c r="BC248" s="8">
        <f t="shared" si="233"/>
        <v>6.430005985578191E-4</v>
      </c>
      <c r="BD248" s="8"/>
      <c r="BE248" s="32">
        <v>104914.7</v>
      </c>
      <c r="BF248" s="32">
        <v>52.050000000000004</v>
      </c>
      <c r="BG248" s="32">
        <v>181.7167</v>
      </c>
      <c r="BH248" s="8">
        <f t="shared" si="204"/>
        <v>3.4911950048030738</v>
      </c>
      <c r="BI248" s="8">
        <f t="shared" si="234"/>
        <v>-12.986812011577186</v>
      </c>
      <c r="BJ248" s="8">
        <f t="shared" si="235"/>
        <v>-3.6850395151981408</v>
      </c>
      <c r="BK248" s="8"/>
      <c r="BL248" s="32">
        <v>12357.07</v>
      </c>
      <c r="BM248" s="32">
        <v>107.49000000000001</v>
      </c>
      <c r="BN248" s="32">
        <v>216.08380000000002</v>
      </c>
      <c r="BO248" s="8">
        <f t="shared" si="205"/>
        <v>2.0102688622197413</v>
      </c>
      <c r="BP248" s="8">
        <f t="shared" si="236"/>
        <v>0.59838259387556836</v>
      </c>
      <c r="BQ248" s="8">
        <f t="shared" si="237"/>
        <v>0.30314195662647681</v>
      </c>
      <c r="BR248" s="8"/>
      <c r="BS248" s="32">
        <v>58650.86</v>
      </c>
      <c r="BT248" s="32">
        <v>20.18</v>
      </c>
      <c r="BU248" s="32">
        <v>108.67230000000001</v>
      </c>
      <c r="BV248" s="8">
        <f t="shared" si="206"/>
        <v>5.385148662041626</v>
      </c>
      <c r="BW248" s="8">
        <f t="shared" si="238"/>
        <v>-11.647576965954205</v>
      </c>
      <c r="BX248" s="8">
        <f t="shared" si="239"/>
        <v>-2.0754836050302652</v>
      </c>
      <c r="BY248" s="8"/>
      <c r="BZ248" s="32">
        <v>5124.99</v>
      </c>
      <c r="CA248" s="32">
        <v>61.6</v>
      </c>
      <c r="CB248" s="32">
        <v>171.9434</v>
      </c>
      <c r="CC248" s="8">
        <f t="shared" si="207"/>
        <v>2.7912889610389611</v>
      </c>
      <c r="CD248" s="8">
        <f t="shared" si="240"/>
        <v>-1.6543031540594935</v>
      </c>
      <c r="CE248" s="8">
        <f t="shared" si="241"/>
        <v>-0.58476621728787315</v>
      </c>
      <c r="CF248" s="8"/>
      <c r="CG248" s="32">
        <v>2130.94</v>
      </c>
      <c r="CH248" s="32">
        <v>30.610000000000003</v>
      </c>
      <c r="CI248" s="8">
        <f t="shared" si="208"/>
        <v>5.9114276380267885</v>
      </c>
      <c r="CJ248" s="32">
        <v>180.94880000000001</v>
      </c>
      <c r="CK248" s="8">
        <f t="shared" si="209"/>
        <v>-1.7010238585704055E-5</v>
      </c>
      <c r="CL248" s="26">
        <f t="shared" si="210"/>
        <v>-1.7653276922047212E-5</v>
      </c>
      <c r="CM248" s="26"/>
      <c r="CN248" s="32">
        <v>4840.5</v>
      </c>
      <c r="CO248" s="32">
        <v>59.25</v>
      </c>
      <c r="CP248" s="32">
        <v>162.36180000000002</v>
      </c>
      <c r="CQ248" s="8">
        <f t="shared" si="211"/>
        <v>2.7402835443037978</v>
      </c>
      <c r="CR248" s="8">
        <f t="shared" si="242"/>
        <v>0.83818920408344888</v>
      </c>
      <c r="CS248" s="8">
        <f t="shared" si="243"/>
        <v>0.30060981445313484</v>
      </c>
      <c r="CT248" s="8"/>
      <c r="CU248" s="32">
        <v>53732.23</v>
      </c>
      <c r="CV248" s="32">
        <v>33.432500000000005</v>
      </c>
      <c r="CW248" s="32">
        <v>169.18559999999999</v>
      </c>
      <c r="CX248" s="8">
        <f t="shared" si="212"/>
        <v>5.0605129739026387</v>
      </c>
      <c r="CY248" s="8">
        <f t="shared" si="244"/>
        <v>1.3578340883067683</v>
      </c>
      <c r="CZ248" s="8">
        <f t="shared" si="245"/>
        <v>0.2706882598783884</v>
      </c>
      <c r="DA248" s="8"/>
      <c r="DB248" s="32">
        <v>6672.34</v>
      </c>
      <c r="DC248" s="32">
        <v>20.310000000000002</v>
      </c>
      <c r="DD248" s="32">
        <v>162.3014</v>
      </c>
      <c r="DE248" s="8">
        <f t="shared" si="213"/>
        <v>7.9912063023141302</v>
      </c>
      <c r="DF248" s="8">
        <f t="shared" si="246"/>
        <v>-0.63333271235927313</v>
      </c>
      <c r="DG248" s="8">
        <f t="shared" si="247"/>
        <v>-8.1378014553024514E-2</v>
      </c>
      <c r="DH248" s="8"/>
      <c r="DI248" s="32">
        <v>1276.94</v>
      </c>
      <c r="DJ248" s="32">
        <v>13.33</v>
      </c>
      <c r="DK248" s="32">
        <v>134.91489999999999</v>
      </c>
      <c r="DL248" s="8">
        <f t="shared" si="214"/>
        <v>10.121147786946736</v>
      </c>
      <c r="DM248" s="8">
        <f t="shared" si="248"/>
        <v>-9.597739610232507E-4</v>
      </c>
      <c r="DN248" s="8">
        <f t="shared" si="249"/>
        <v>-9.1532540249517069E-5</v>
      </c>
      <c r="DO248" s="8"/>
      <c r="DP248" s="32">
        <v>22273.9</v>
      </c>
      <c r="DQ248" s="32">
        <v>17.150000000000002</v>
      </c>
      <c r="DR248" s="32">
        <v>94.805059999999997</v>
      </c>
      <c r="DS248" s="8">
        <f t="shared" si="215"/>
        <v>5.5279918367346932</v>
      </c>
      <c r="DT248" s="8">
        <f t="shared" si="250"/>
        <v>1.5150904170101832E-4</v>
      </c>
      <c r="DU248" s="8">
        <f t="shared" si="251"/>
        <v>2.6325431021767542E-5</v>
      </c>
      <c r="DV248" s="8"/>
      <c r="DW248" s="32">
        <v>4023.7400000000002</v>
      </c>
      <c r="DX248" s="32">
        <v>33.010000000000005</v>
      </c>
      <c r="DY248" s="32">
        <v>101.8475</v>
      </c>
      <c r="DZ248" s="8">
        <f t="shared" si="216"/>
        <v>3.0853529233565582</v>
      </c>
      <c r="EA248" s="8">
        <f t="shared" si="252"/>
        <v>0.2302234337609653</v>
      </c>
      <c r="EB248" s="8">
        <f t="shared" si="253"/>
        <v>7.514636168251676E-2</v>
      </c>
      <c r="EC248" s="8"/>
      <c r="ED248" s="32">
        <v>152.67000000000002</v>
      </c>
      <c r="EE248" s="32">
        <v>65.63000000000001</v>
      </c>
      <c r="EF248" s="32">
        <v>117.50290000000001</v>
      </c>
      <c r="EG248" s="8">
        <f t="shared" si="217"/>
        <v>1.7903839707450859</v>
      </c>
      <c r="EH248" s="8">
        <f t="shared" si="254"/>
        <v>-0.77685607213004626</v>
      </c>
      <c r="EI248" s="8">
        <f t="shared" si="255"/>
        <v>-0.44271952851226537</v>
      </c>
      <c r="EJ248" s="8"/>
      <c r="EK248" s="32">
        <v>1835.5900000000001</v>
      </c>
      <c r="EL248" s="32">
        <v>38.54</v>
      </c>
      <c r="EM248" s="32">
        <v>109.03240000000001</v>
      </c>
      <c r="EN248" s="8">
        <f t="shared" si="218"/>
        <v>2.829071094966269</v>
      </c>
      <c r="EO248" s="8">
        <f t="shared" si="256"/>
        <v>0.10696755169465047</v>
      </c>
      <c r="EP248" s="8">
        <f t="shared" si="257"/>
        <v>3.8628548212357394E-2</v>
      </c>
      <c r="EQ248" s="8"/>
      <c r="ER248" s="33">
        <v>6548.83</v>
      </c>
      <c r="ES248" s="33">
        <v>76.09</v>
      </c>
      <c r="ET248" s="33">
        <v>78.949190000000002</v>
      </c>
      <c r="EU248" s="1">
        <f t="shared" si="219"/>
        <v>1.0375764226573794</v>
      </c>
      <c r="EV248" s="1">
        <f t="shared" si="258"/>
        <v>-0.45175380671522686</v>
      </c>
      <c r="EW248" s="1">
        <f t="shared" si="259"/>
        <v>-0.43537227404863021</v>
      </c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  <c r="FV248" s="29"/>
      <c r="FW248" s="29"/>
      <c r="FX248" s="29"/>
      <c r="FY248" s="29"/>
      <c r="FZ248" s="29"/>
      <c r="GA248" s="29"/>
      <c r="GB248" s="29"/>
      <c r="GC248" s="29"/>
      <c r="GD248" s="29"/>
      <c r="GE248" s="29"/>
      <c r="GF248" s="29"/>
      <c r="GG248" s="29"/>
      <c r="GH248" s="29"/>
      <c r="GI248" s="29"/>
      <c r="GJ248" s="29"/>
      <c r="GK248" s="29"/>
      <c r="GL248" s="29"/>
      <c r="GM248" s="29"/>
      <c r="GN248" s="29"/>
      <c r="GO248" s="29"/>
      <c r="GP248" s="29"/>
      <c r="GQ248" s="29"/>
      <c r="GR248" s="29"/>
      <c r="GS248" s="29"/>
      <c r="GT248" s="29"/>
      <c r="GU248" s="29"/>
      <c r="GV248" s="29"/>
      <c r="GW248" s="29"/>
      <c r="GX248" s="29"/>
      <c r="GY248" s="29"/>
      <c r="GZ248" s="29"/>
      <c r="HA248" s="29"/>
      <c r="HB248" s="29"/>
      <c r="HC248" s="29"/>
      <c r="HD248" s="29"/>
      <c r="HE248" s="29"/>
      <c r="HF248" s="29"/>
      <c r="HG248" s="29"/>
      <c r="HH248" s="29"/>
      <c r="HI248" s="29"/>
      <c r="HJ248" s="29"/>
      <c r="HK248" s="29"/>
      <c r="HL248" s="29"/>
      <c r="HM248" s="29"/>
      <c r="HN248" s="29"/>
      <c r="HO248" s="29"/>
      <c r="HP248" s="29"/>
      <c r="HQ248" s="29"/>
      <c r="HR248" s="29"/>
      <c r="HS248" s="29"/>
      <c r="HT248" s="29"/>
      <c r="HU248" s="29"/>
      <c r="HV248" s="29"/>
      <c r="HW248" s="29"/>
      <c r="HX248" s="29"/>
      <c r="HY248" s="29"/>
      <c r="HZ248" s="29"/>
      <c r="IA248" s="29"/>
      <c r="IB248" s="29"/>
      <c r="IC248" s="29"/>
      <c r="ID248" s="29"/>
      <c r="IE248" s="29"/>
      <c r="IF248" s="29"/>
      <c r="IG248" s="29"/>
      <c r="IH248" s="29"/>
      <c r="II248" s="29"/>
      <c r="IJ248" s="29"/>
      <c r="IK248" s="29"/>
      <c r="IL248" s="29"/>
      <c r="IM248" s="29"/>
      <c r="IN248" s="29"/>
      <c r="IO248" s="29"/>
      <c r="IP248" s="29"/>
      <c r="IQ248" s="29"/>
      <c r="IR248" s="29"/>
      <c r="IS248" s="29"/>
      <c r="IT248" s="29"/>
    </row>
    <row r="249" spans="1:254" s="30" customFormat="1" ht="16.5" x14ac:dyDescent="0.3">
      <c r="A249" s="4">
        <v>40662</v>
      </c>
      <c r="B249" s="1">
        <v>20.45</v>
      </c>
      <c r="C249" s="8">
        <f t="shared" si="197"/>
        <v>10.605442542787287</v>
      </c>
      <c r="D249" s="1">
        <v>216.88130000000001</v>
      </c>
      <c r="E249" s="2">
        <f t="shared" si="260"/>
        <v>34.918102275182612</v>
      </c>
      <c r="F249" s="8">
        <f t="shared" si="220"/>
        <v>0.28145683773449592</v>
      </c>
      <c r="G249" s="26">
        <f t="shared" si="221"/>
        <v>0.28423665835410539</v>
      </c>
      <c r="H249" s="1">
        <v>4529.6099999999997</v>
      </c>
      <c r="I249" s="1"/>
      <c r="J249" s="1">
        <v>25.92</v>
      </c>
      <c r="K249" s="8">
        <f t="shared" si="198"/>
        <v>8.4327662037037037</v>
      </c>
      <c r="L249" s="1">
        <v>218.57730000000001</v>
      </c>
      <c r="M249" s="2">
        <f t="shared" si="222"/>
        <v>32.491485834418668</v>
      </c>
      <c r="N249" s="8">
        <f t="shared" si="223"/>
        <v>-0.77958655034699742</v>
      </c>
      <c r="O249" s="26">
        <f t="shared" si="224"/>
        <v>-0.78763918865695359</v>
      </c>
      <c r="P249" s="1">
        <v>33417.86</v>
      </c>
      <c r="Q249" s="1"/>
      <c r="R249" s="1">
        <v>6641.83</v>
      </c>
      <c r="S249" s="1">
        <v>33.730000000000004</v>
      </c>
      <c r="T249" s="1">
        <v>154.4331</v>
      </c>
      <c r="U249" s="2">
        <f t="shared" si="196"/>
        <v>4.5785087459235099</v>
      </c>
      <c r="V249" s="2">
        <f t="shared" si="225"/>
        <v>-1.8014330395566329</v>
      </c>
      <c r="W249" s="2">
        <f t="shared" si="199"/>
        <v>-0.39624350316553736</v>
      </c>
      <c r="X249" s="1"/>
      <c r="Y249" s="31">
        <v>68.89</v>
      </c>
      <c r="Z249" s="1">
        <v>108.89110000000001</v>
      </c>
      <c r="AA249" s="2">
        <f t="shared" si="200"/>
        <v>1.5806517636812312</v>
      </c>
      <c r="AB249" s="2">
        <f t="shared" si="226"/>
        <v>-2.0988985934188267</v>
      </c>
      <c r="AC249" s="2">
        <f t="shared" si="227"/>
        <v>-1.3642379444185746</v>
      </c>
      <c r="AD249" s="1">
        <v>11413.630000000001</v>
      </c>
      <c r="AE249" s="1"/>
      <c r="AF249" s="32">
        <v>2305.7600000000002</v>
      </c>
      <c r="AG249" s="32">
        <v>1363.6100000000001</v>
      </c>
      <c r="AH249" s="32">
        <v>12429.94</v>
      </c>
      <c r="AI249" s="32"/>
      <c r="AJ249" s="32">
        <v>5203.1000000000004</v>
      </c>
      <c r="AK249" s="32">
        <v>40.370000000000005</v>
      </c>
      <c r="AL249" s="32">
        <v>87.357810000000001</v>
      </c>
      <c r="AM249" s="7">
        <f t="shared" si="201"/>
        <v>2.1639289076046566</v>
      </c>
      <c r="AN249" s="7">
        <f t="shared" si="228"/>
        <v>-4.8665781391762142E-5</v>
      </c>
      <c r="AO249" s="7">
        <f t="shared" si="229"/>
        <v>-2.2323651475364414E-5</v>
      </c>
      <c r="AP249" s="7"/>
      <c r="AQ249" s="32">
        <v>18973.38</v>
      </c>
      <c r="AR249" s="32">
        <v>87.98</v>
      </c>
      <c r="AS249" s="32">
        <v>433.39670000000001</v>
      </c>
      <c r="AT249" s="32">
        <f t="shared" si="202"/>
        <v>4.9260820641054783</v>
      </c>
      <c r="AU249" s="32">
        <f t="shared" si="230"/>
        <v>-8.0352720104885476E-5</v>
      </c>
      <c r="AV249" s="32">
        <f t="shared" si="231"/>
        <v>-1.6676571927831674E-5</v>
      </c>
      <c r="AW249" s="32"/>
      <c r="AX249" s="32">
        <v>10674.76</v>
      </c>
      <c r="AY249" s="32">
        <v>50.018500000000003</v>
      </c>
      <c r="AZ249" s="32">
        <v>323.78410000000002</v>
      </c>
      <c r="BA249" s="8">
        <f t="shared" si="203"/>
        <v>6.4732868838529747</v>
      </c>
      <c r="BB249" s="8">
        <f t="shared" si="232"/>
        <v>7.8458523274712748</v>
      </c>
      <c r="BC249" s="8">
        <f t="shared" si="233"/>
        <v>1.2171326402432645</v>
      </c>
      <c r="BD249" s="8"/>
      <c r="BE249" s="32">
        <v>110820.6</v>
      </c>
      <c r="BF249" s="32">
        <v>54.980000000000004</v>
      </c>
      <c r="BG249" s="32">
        <v>191.67310000000001</v>
      </c>
      <c r="BH249" s="8">
        <f t="shared" si="204"/>
        <v>3.4862331757002543</v>
      </c>
      <c r="BI249" s="8">
        <f t="shared" si="234"/>
        <v>-0.92634818816797704</v>
      </c>
      <c r="BJ249" s="8">
        <f t="shared" si="235"/>
        <v>-0.27280136407300937</v>
      </c>
      <c r="BK249" s="8"/>
      <c r="BL249" s="32">
        <v>12581.25</v>
      </c>
      <c r="BM249" s="32">
        <v>109.44000000000001</v>
      </c>
      <c r="BN249" s="32">
        <v>220.00070000000002</v>
      </c>
      <c r="BO249" s="8">
        <f t="shared" si="205"/>
        <v>2.0102403143274854</v>
      </c>
      <c r="BP249" s="8">
        <f t="shared" si="236"/>
        <v>-6.2246466602396133E-3</v>
      </c>
      <c r="BQ249" s="8">
        <f t="shared" si="237"/>
        <v>-3.1242813285072835E-3</v>
      </c>
      <c r="BR249" s="8"/>
      <c r="BS249" s="32">
        <v>67282.81</v>
      </c>
      <c r="BT249" s="32">
        <v>23.150000000000002</v>
      </c>
      <c r="BU249" s="32">
        <v>122.74130000000001</v>
      </c>
      <c r="BV249" s="8">
        <f t="shared" si="206"/>
        <v>5.3019999999999996</v>
      </c>
      <c r="BW249" s="8">
        <f t="shared" si="238"/>
        <v>-9.6208656091180593</v>
      </c>
      <c r="BX249" s="8">
        <f t="shared" si="239"/>
        <v>-1.9248915262636412</v>
      </c>
      <c r="BY249" s="8"/>
      <c r="BZ249" s="32">
        <v>5443.82</v>
      </c>
      <c r="CA249" s="32">
        <v>64.900000000000006</v>
      </c>
      <c r="CB249" s="32">
        <v>181.15470000000002</v>
      </c>
      <c r="CC249" s="8">
        <f t="shared" si="207"/>
        <v>2.7912896764252695</v>
      </c>
      <c r="CD249" s="8">
        <f t="shared" si="240"/>
        <v>1.2630077313352832E-4</v>
      </c>
      <c r="CE249" s="8">
        <f t="shared" si="241"/>
        <v>4.6428571446099909E-5</v>
      </c>
      <c r="CF249" s="8"/>
      <c r="CG249" s="32">
        <v>2197.02</v>
      </c>
      <c r="CH249" s="32">
        <v>31.12</v>
      </c>
      <c r="CI249" s="8">
        <f t="shared" si="208"/>
        <v>5.9219955012853465</v>
      </c>
      <c r="CJ249" s="32">
        <v>184.29249999999999</v>
      </c>
      <c r="CK249" s="8">
        <f t="shared" si="209"/>
        <v>-0.32617709947539159</v>
      </c>
      <c r="CL249" s="26">
        <f t="shared" si="210"/>
        <v>-0.3288719046063342</v>
      </c>
      <c r="CM249" s="26"/>
      <c r="CN249" s="32">
        <v>5369.07</v>
      </c>
      <c r="CO249" s="32">
        <v>65.72</v>
      </c>
      <c r="CP249" s="32">
        <v>180.14770000000001</v>
      </c>
      <c r="CQ249" s="8">
        <f t="shared" si="211"/>
        <v>2.7411396835057822</v>
      </c>
      <c r="CR249" s="8">
        <f t="shared" si="242"/>
        <v>0.14661790500102964</v>
      </c>
      <c r="CS249" s="8">
        <f t="shared" si="243"/>
        <v>5.6265468354421699E-2</v>
      </c>
      <c r="CT249" s="8"/>
      <c r="CU249" s="32">
        <v>57897.03</v>
      </c>
      <c r="CV249" s="32">
        <v>35.96</v>
      </c>
      <c r="CW249" s="32">
        <v>181.9761</v>
      </c>
      <c r="CX249" s="8">
        <f t="shared" si="212"/>
        <v>5.0605144605116799</v>
      </c>
      <c r="CY249" s="8">
        <f t="shared" si="244"/>
        <v>2.6102007907181766E-4</v>
      </c>
      <c r="CZ249" s="8">
        <f t="shared" si="245"/>
        <v>5.3458461120925449E-5</v>
      </c>
      <c r="DA249" s="8"/>
      <c r="DB249" s="32">
        <v>6889.16</v>
      </c>
      <c r="DC249" s="32">
        <v>20.970000000000002</v>
      </c>
      <c r="DD249" s="32">
        <v>167.57550000000001</v>
      </c>
      <c r="DE249" s="8">
        <f t="shared" si="213"/>
        <v>7.991201716738197</v>
      </c>
      <c r="DF249" s="8">
        <f t="shared" si="246"/>
        <v>-7.5633778677789657E-4</v>
      </c>
      <c r="DG249" s="8">
        <f t="shared" si="247"/>
        <v>-9.6159527330996752E-5</v>
      </c>
      <c r="DH249" s="8"/>
      <c r="DI249" s="32">
        <v>1176.3500000000001</v>
      </c>
      <c r="DJ249" s="32">
        <v>12.280000000000001</v>
      </c>
      <c r="DK249" s="32">
        <v>124.2878</v>
      </c>
      <c r="DL249" s="8">
        <f t="shared" si="214"/>
        <v>10.12115635179153</v>
      </c>
      <c r="DM249" s="8">
        <f t="shared" si="248"/>
        <v>1.1100154478790008E-3</v>
      </c>
      <c r="DN249" s="8">
        <f t="shared" si="249"/>
        <v>1.0517629408113294E-4</v>
      </c>
      <c r="DO249" s="8"/>
      <c r="DP249" s="32">
        <v>22754.44</v>
      </c>
      <c r="DQ249" s="32">
        <v>17.52</v>
      </c>
      <c r="DR249" s="32">
        <v>96.850309999999993</v>
      </c>
      <c r="DS249" s="8">
        <f t="shared" si="215"/>
        <v>5.5279857305936071</v>
      </c>
      <c r="DT249" s="8">
        <f t="shared" si="250"/>
        <v>-5.8513736456367559E-4</v>
      </c>
      <c r="DU249" s="8">
        <f t="shared" si="251"/>
        <v>-1.0697959181715788E-4</v>
      </c>
      <c r="DV249" s="8"/>
      <c r="DW249" s="32">
        <v>4382.1099999999997</v>
      </c>
      <c r="DX249" s="32">
        <v>35.950000000000003</v>
      </c>
      <c r="DY249" s="32">
        <v>110.9627</v>
      </c>
      <c r="DZ249" s="8">
        <f t="shared" si="216"/>
        <v>3.0865841446453404</v>
      </c>
      <c r="EA249" s="8">
        <f t="shared" si="252"/>
        <v>0.13100822435499562</v>
      </c>
      <c r="EB249" s="8">
        <f t="shared" si="253"/>
        <v>4.4262405331735977E-2</v>
      </c>
      <c r="EC249" s="8"/>
      <c r="ED249" s="32">
        <v>161.53</v>
      </c>
      <c r="EE249" s="32">
        <v>69.44</v>
      </c>
      <c r="EF249" s="32">
        <v>123.49260000000001</v>
      </c>
      <c r="EG249" s="8">
        <f t="shared" si="217"/>
        <v>1.7784072580645163</v>
      </c>
      <c r="EH249" s="8">
        <f t="shared" si="254"/>
        <v>-1.4431669304051125</v>
      </c>
      <c r="EI249" s="8">
        <f t="shared" si="255"/>
        <v>-0.83166292853876822</v>
      </c>
      <c r="EJ249" s="8"/>
      <c r="EK249" s="32">
        <v>1822.57</v>
      </c>
      <c r="EL249" s="32">
        <v>37.78</v>
      </c>
      <c r="EM249" s="32">
        <v>106.8824</v>
      </c>
      <c r="EN249" s="8">
        <f t="shared" si="218"/>
        <v>2.8290735839068288</v>
      </c>
      <c r="EO249" s="8">
        <f t="shared" si="256"/>
        <v>2.6869955159864063E-4</v>
      </c>
      <c r="EP249" s="8">
        <f t="shared" si="257"/>
        <v>9.4032174356772913E-5</v>
      </c>
      <c r="EQ249" s="8"/>
      <c r="ER249" s="33">
        <v>6739.9000000000005</v>
      </c>
      <c r="ES249" s="33">
        <v>78.31</v>
      </c>
      <c r="ET249" s="33">
        <v>81.252630000000011</v>
      </c>
      <c r="EU249" s="1">
        <f t="shared" si="219"/>
        <v>1.0375766824160388</v>
      </c>
      <c r="EV249" s="1">
        <f t="shared" si="258"/>
        <v>2.0806905004009796E-5</v>
      </c>
      <c r="EW249" s="1">
        <f t="shared" si="259"/>
        <v>2.0341700633697002E-5</v>
      </c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  <c r="GB249" s="29"/>
      <c r="GC249" s="29"/>
      <c r="GD249" s="29"/>
      <c r="GE249" s="29"/>
      <c r="GF249" s="29"/>
      <c r="GG249" s="29"/>
      <c r="GH249" s="29"/>
      <c r="GI249" s="29"/>
      <c r="GJ249" s="29"/>
      <c r="GK249" s="29"/>
      <c r="GL249" s="29"/>
      <c r="GM249" s="29"/>
      <c r="GN249" s="29"/>
      <c r="GO249" s="29"/>
      <c r="GP249" s="29"/>
      <c r="GQ249" s="29"/>
      <c r="GR249" s="29"/>
      <c r="GS249" s="29"/>
      <c r="GT249" s="29"/>
      <c r="GU249" s="29"/>
      <c r="GV249" s="29"/>
      <c r="GW249" s="29"/>
      <c r="GX249" s="29"/>
      <c r="GY249" s="29"/>
      <c r="GZ249" s="29"/>
      <c r="HA249" s="29"/>
      <c r="HB249" s="29"/>
      <c r="HC249" s="29"/>
      <c r="HD249" s="29"/>
      <c r="HE249" s="29"/>
      <c r="HF249" s="29"/>
      <c r="HG249" s="29"/>
      <c r="HH249" s="29"/>
      <c r="HI249" s="29"/>
      <c r="HJ249" s="29"/>
      <c r="HK249" s="29"/>
      <c r="HL249" s="29"/>
      <c r="HM249" s="29"/>
      <c r="HN249" s="29"/>
      <c r="HO249" s="29"/>
      <c r="HP249" s="29"/>
      <c r="HQ249" s="29"/>
      <c r="HR249" s="29"/>
      <c r="HS249" s="29"/>
      <c r="HT249" s="29"/>
      <c r="HU249" s="29"/>
      <c r="HV249" s="29"/>
      <c r="HW249" s="29"/>
      <c r="HX249" s="29"/>
      <c r="HY249" s="29"/>
      <c r="HZ249" s="29"/>
      <c r="IA249" s="29"/>
      <c r="IB249" s="29"/>
      <c r="IC249" s="29"/>
      <c r="ID249" s="29"/>
      <c r="IE249" s="29"/>
      <c r="IF249" s="29"/>
      <c r="IG249" s="29"/>
      <c r="IH249" s="29"/>
      <c r="II249" s="29"/>
      <c r="IJ249" s="29"/>
      <c r="IK249" s="29"/>
      <c r="IL249" s="29"/>
      <c r="IM249" s="29"/>
      <c r="IN249" s="29"/>
      <c r="IO249" s="29"/>
      <c r="IP249" s="29"/>
      <c r="IQ249" s="29"/>
      <c r="IR249" s="29"/>
      <c r="IS249" s="29"/>
      <c r="IT249" s="29"/>
    </row>
    <row r="250" spans="1:254" s="30" customFormat="1" ht="16.5" x14ac:dyDescent="0.3">
      <c r="A250" s="4">
        <v>40694</v>
      </c>
      <c r="B250" s="1">
        <v>19.64</v>
      </c>
      <c r="C250" s="8">
        <f t="shared" si="197"/>
        <v>10.60544297352342</v>
      </c>
      <c r="D250" s="1">
        <v>208.29089999999999</v>
      </c>
      <c r="E250" s="2">
        <f t="shared" si="260"/>
        <v>33.535056774755311</v>
      </c>
      <c r="F250" s="8">
        <f t="shared" si="220"/>
        <v>-8.6341057856564888E-6</v>
      </c>
      <c r="G250" s="26">
        <f t="shared" si="221"/>
        <v>-8.4596576694906389E-6</v>
      </c>
      <c r="H250" s="1">
        <v>4350.2</v>
      </c>
      <c r="I250" s="1"/>
      <c r="J250" s="1">
        <v>25.01</v>
      </c>
      <c r="K250" s="8">
        <f t="shared" si="198"/>
        <v>8.4327628948420621</v>
      </c>
      <c r="L250" s="1">
        <v>210.9034</v>
      </c>
      <c r="M250" s="2">
        <f t="shared" si="222"/>
        <v>31.555346377674482</v>
      </c>
      <c r="N250" s="8">
        <f t="shared" si="223"/>
        <v>8.4260161702607314E-5</v>
      </c>
      <c r="O250" s="26">
        <f t="shared" si="224"/>
        <v>8.2754629641357269E-5</v>
      </c>
      <c r="P250" s="1">
        <v>32455.030000000002</v>
      </c>
      <c r="Q250" s="1"/>
      <c r="R250" s="1">
        <v>6577.84</v>
      </c>
      <c r="S250" s="1">
        <v>33.405000000000001</v>
      </c>
      <c r="T250" s="1">
        <v>152.9451</v>
      </c>
      <c r="U250" s="2">
        <f t="shared" si="196"/>
        <v>4.5785092052088006</v>
      </c>
      <c r="V250" s="2">
        <f t="shared" si="225"/>
        <v>7.0587142969103482E-5</v>
      </c>
      <c r="W250" s="2">
        <f t="shared" si="199"/>
        <v>1.5342425151221306E-5</v>
      </c>
      <c r="X250" s="1"/>
      <c r="Y250" s="31">
        <v>71.12</v>
      </c>
      <c r="Z250" s="1">
        <v>112.416</v>
      </c>
      <c r="AA250" s="2">
        <f t="shared" si="200"/>
        <v>1.580652418447694</v>
      </c>
      <c r="AB250" s="2">
        <f t="shared" si="226"/>
        <v>7.2452233532692225E-5</v>
      </c>
      <c r="AC250" s="2">
        <f t="shared" si="227"/>
        <v>4.6566990835827937E-5</v>
      </c>
      <c r="AD250" s="1">
        <v>11783.09</v>
      </c>
      <c r="AE250" s="1"/>
      <c r="AF250" s="32">
        <v>2279.66</v>
      </c>
      <c r="AG250" s="32">
        <v>1345.2</v>
      </c>
      <c r="AH250" s="32">
        <v>12269.46</v>
      </c>
      <c r="AI250" s="32"/>
      <c r="AJ250" s="32">
        <v>4817.7300000000005</v>
      </c>
      <c r="AK250" s="32">
        <v>37.380000000000003</v>
      </c>
      <c r="AL250" s="32">
        <v>77.531809999999993</v>
      </c>
      <c r="AM250" s="7">
        <f t="shared" si="201"/>
        <v>2.0741522204387368</v>
      </c>
      <c r="AN250" s="7">
        <f t="shared" si="228"/>
        <v>-7.4016219158236956</v>
      </c>
      <c r="AO250" s="7">
        <f t="shared" si="229"/>
        <v>-3.3558525662620839</v>
      </c>
      <c r="AP250" s="7"/>
      <c r="AQ250" s="32">
        <v>18105.07</v>
      </c>
      <c r="AR250" s="32">
        <v>83.47</v>
      </c>
      <c r="AS250" s="32">
        <v>411.18</v>
      </c>
      <c r="AT250" s="32">
        <f t="shared" si="202"/>
        <v>4.9260812267880674</v>
      </c>
      <c r="AU250" s="32">
        <f t="shared" si="230"/>
        <v>-3.5358938790148135E-4</v>
      </c>
      <c r="AV250" s="32">
        <f t="shared" si="231"/>
        <v>-6.9890884251577745E-5</v>
      </c>
      <c r="AW250" s="32"/>
      <c r="AX250" s="32">
        <v>10604.64</v>
      </c>
      <c r="AY250" s="32">
        <v>49.690000000000005</v>
      </c>
      <c r="AZ250" s="32">
        <v>321.65719999999999</v>
      </c>
      <c r="BA250" s="8">
        <f t="shared" si="203"/>
        <v>6.4732783256188355</v>
      </c>
      <c r="BB250" s="8">
        <f t="shared" si="232"/>
        <v>-2.7619188842368581E-3</v>
      </c>
      <c r="BC250" s="8">
        <f t="shared" si="233"/>
        <v>-4.2525865436182642E-4</v>
      </c>
      <c r="BD250" s="8"/>
      <c r="BE250" s="32">
        <v>112040.7</v>
      </c>
      <c r="BF250" s="32">
        <v>55.220000000000006</v>
      </c>
      <c r="BG250" s="32">
        <v>191.75470000000001</v>
      </c>
      <c r="BH250" s="8">
        <f t="shared" si="204"/>
        <v>3.4725588554871423</v>
      </c>
      <c r="BI250" s="8">
        <f t="shared" si="234"/>
        <v>-2.6215572579045312</v>
      </c>
      <c r="BJ250" s="8">
        <f t="shared" si="235"/>
        <v>-0.75509596216807251</v>
      </c>
      <c r="BK250" s="8"/>
      <c r="BL250" s="32">
        <v>12154.16</v>
      </c>
      <c r="BM250" s="32">
        <v>104.91000000000001</v>
      </c>
      <c r="BN250" s="32">
        <v>210.89430000000002</v>
      </c>
      <c r="BO250" s="8">
        <f t="shared" si="205"/>
        <v>2.0102402058907636</v>
      </c>
      <c r="BP250" s="8">
        <f t="shared" si="236"/>
        <v>-2.3362420625183678E-5</v>
      </c>
      <c r="BQ250" s="8">
        <f t="shared" si="237"/>
        <v>-1.1376096507476063E-5</v>
      </c>
      <c r="BR250" s="8"/>
      <c r="BS250" s="32">
        <v>65927.19</v>
      </c>
      <c r="BT250" s="32">
        <v>22.51</v>
      </c>
      <c r="BU250" s="32">
        <v>119.34790000000001</v>
      </c>
      <c r="BV250" s="8">
        <f t="shared" si="206"/>
        <v>5.3019946690359845</v>
      </c>
      <c r="BW250" s="8">
        <f t="shared" si="238"/>
        <v>-6.4528440682405804E-4</v>
      </c>
      <c r="BX250" s="8">
        <f t="shared" si="239"/>
        <v>-1.1999999999323663E-4</v>
      </c>
      <c r="BY250" s="8"/>
      <c r="BZ250" s="32">
        <v>5619.97</v>
      </c>
      <c r="CA250" s="32">
        <v>67</v>
      </c>
      <c r="CB250" s="32">
        <v>187.0164</v>
      </c>
      <c r="CC250" s="8">
        <f t="shared" si="207"/>
        <v>2.7912895522388061</v>
      </c>
      <c r="CD250" s="8">
        <f t="shared" si="240"/>
        <v>-2.2860933405579711E-5</v>
      </c>
      <c r="CE250" s="8">
        <f t="shared" si="241"/>
        <v>-8.3204930589886317E-6</v>
      </c>
      <c r="CF250" s="8"/>
      <c r="CG250" s="32">
        <v>2228.08</v>
      </c>
      <c r="CH250" s="32">
        <v>31.560000000000002</v>
      </c>
      <c r="CI250" s="8">
        <f t="shared" si="208"/>
        <v>5.9219993662864381</v>
      </c>
      <c r="CJ250" s="32">
        <v>186.89830000000001</v>
      </c>
      <c r="CK250" s="8">
        <f t="shared" si="209"/>
        <v>-1.2112913421132634E-4</v>
      </c>
      <c r="CL250" s="26">
        <f t="shared" si="210"/>
        <v>-1.2197943446867754E-4</v>
      </c>
      <c r="CM250" s="26"/>
      <c r="CN250" s="32">
        <v>5545.17</v>
      </c>
      <c r="CO250" s="32">
        <v>67.290000000000006</v>
      </c>
      <c r="CP250" s="32">
        <v>184.4513</v>
      </c>
      <c r="CQ250" s="8">
        <f t="shared" si="211"/>
        <v>2.7411398424728786</v>
      </c>
      <c r="CR250" s="8">
        <f t="shared" si="242"/>
        <v>2.8979622185670188E-5</v>
      </c>
      <c r="CS250" s="8">
        <f t="shared" si="243"/>
        <v>1.0696895888173685E-5</v>
      </c>
      <c r="CT250" s="8"/>
      <c r="CU250" s="32">
        <v>55095.55</v>
      </c>
      <c r="CV250" s="32">
        <v>34.22</v>
      </c>
      <c r="CW250" s="32">
        <v>173.17080000000001</v>
      </c>
      <c r="CX250" s="8">
        <f t="shared" si="212"/>
        <v>5.0605143191116309</v>
      </c>
      <c r="CY250" s="8">
        <f t="shared" si="244"/>
        <v>-2.5108894531628591E-5</v>
      </c>
      <c r="CZ250" s="8">
        <f t="shared" si="245"/>
        <v>-4.8387096533986096E-6</v>
      </c>
      <c r="DA250" s="8"/>
      <c r="DB250" s="32">
        <v>7115.24</v>
      </c>
      <c r="DC250" s="32">
        <v>21.45</v>
      </c>
      <c r="DD250" s="32">
        <v>169.47910000000002</v>
      </c>
      <c r="DE250" s="8">
        <f t="shared" si="213"/>
        <v>7.9011235431235445</v>
      </c>
      <c r="DF250" s="8">
        <f t="shared" si="246"/>
        <v>-15.180631388208635</v>
      </c>
      <c r="DG250" s="8">
        <f t="shared" si="247"/>
        <v>-1.9321768240343142</v>
      </c>
      <c r="DH250" s="8"/>
      <c r="DI250" s="32">
        <v>1125.58</v>
      </c>
      <c r="DJ250" s="32">
        <v>11.75</v>
      </c>
      <c r="DK250" s="32">
        <v>119.06230000000001</v>
      </c>
      <c r="DL250" s="8">
        <f t="shared" si="214"/>
        <v>10.132961702127661</v>
      </c>
      <c r="DM250" s="8">
        <f t="shared" si="248"/>
        <v>1.4364165924162093</v>
      </c>
      <c r="DN250" s="8">
        <f t="shared" si="249"/>
        <v>0.13871286644953074</v>
      </c>
      <c r="DO250" s="8"/>
      <c r="DP250" s="32">
        <v>21819.32</v>
      </c>
      <c r="DQ250" s="32">
        <v>16.8</v>
      </c>
      <c r="DR250" s="32">
        <v>92.402940000000001</v>
      </c>
      <c r="DS250" s="8">
        <f t="shared" si="215"/>
        <v>5.5001749999999996</v>
      </c>
      <c r="DT250" s="8">
        <f t="shared" si="250"/>
        <v>-2.6316355748573241</v>
      </c>
      <c r="DU250" s="8">
        <f t="shared" si="251"/>
        <v>-0.4672202739726008</v>
      </c>
      <c r="DV250" s="8"/>
      <c r="DW250" s="32">
        <v>4479.62</v>
      </c>
      <c r="DX250" s="32">
        <v>36.75</v>
      </c>
      <c r="DY250" s="32">
        <v>113.43190000000001</v>
      </c>
      <c r="DZ250" s="8">
        <f t="shared" si="216"/>
        <v>3.0865823129251706</v>
      </c>
      <c r="EA250" s="8">
        <f t="shared" si="252"/>
        <v>-2.0551405740315781E-4</v>
      </c>
      <c r="EB250" s="8">
        <f t="shared" si="253"/>
        <v>-6.7315716241633794E-5</v>
      </c>
      <c r="EC250" s="8"/>
      <c r="ED250" s="32">
        <v>166.9</v>
      </c>
      <c r="EE250" s="32">
        <v>71.75</v>
      </c>
      <c r="EF250" s="32">
        <v>127.60080000000001</v>
      </c>
      <c r="EG250" s="8">
        <f t="shared" si="217"/>
        <v>1.7784083623693381</v>
      </c>
      <c r="EH250" s="8">
        <f t="shared" si="254"/>
        <v>1.3864182617213957E-4</v>
      </c>
      <c r="EI250" s="8">
        <f t="shared" si="255"/>
        <v>7.9233870970973896E-5</v>
      </c>
      <c r="EJ250" s="8"/>
      <c r="EK250" s="32">
        <v>1781.56</v>
      </c>
      <c r="EL250" s="32">
        <v>36.93</v>
      </c>
      <c r="EM250" s="32">
        <v>104.47760000000001</v>
      </c>
      <c r="EN250" s="8">
        <f t="shared" si="218"/>
        <v>2.8290712158137019</v>
      </c>
      <c r="EO250" s="8">
        <f t="shared" si="256"/>
        <v>-2.5026008165347948E-4</v>
      </c>
      <c r="EP250" s="8">
        <f t="shared" si="257"/>
        <v>-8.7453679181948019E-5</v>
      </c>
      <c r="EQ250" s="8"/>
      <c r="ER250" s="33">
        <v>7070.35</v>
      </c>
      <c r="ES250" s="33">
        <v>81.540000000000006</v>
      </c>
      <c r="ET250" s="33">
        <v>84.603940000000009</v>
      </c>
      <c r="EU250" s="1">
        <f t="shared" si="219"/>
        <v>1.0375759136620064</v>
      </c>
      <c r="EV250" s="1">
        <f t="shared" si="258"/>
        <v>-6.3751453496414229E-5</v>
      </c>
      <c r="EW250" s="1">
        <f t="shared" si="259"/>
        <v>-6.2684203815610573E-5</v>
      </c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  <c r="GG250" s="29"/>
      <c r="GH250" s="29"/>
      <c r="GI250" s="29"/>
      <c r="GJ250" s="29"/>
      <c r="GK250" s="29"/>
      <c r="GL250" s="29"/>
      <c r="GM250" s="29"/>
      <c r="GN250" s="29"/>
      <c r="GO250" s="29"/>
      <c r="GP250" s="29"/>
      <c r="GQ250" s="29"/>
      <c r="GR250" s="29"/>
      <c r="GS250" s="29"/>
      <c r="GT250" s="29"/>
      <c r="GU250" s="29"/>
      <c r="GV250" s="29"/>
      <c r="GW250" s="29"/>
      <c r="GX250" s="29"/>
      <c r="GY250" s="29"/>
      <c r="GZ250" s="29"/>
      <c r="HA250" s="29"/>
      <c r="HB250" s="29"/>
      <c r="HC250" s="29"/>
      <c r="HD250" s="29"/>
      <c r="HE250" s="29"/>
      <c r="HF250" s="29"/>
      <c r="HG250" s="29"/>
      <c r="HH250" s="29"/>
      <c r="HI250" s="29"/>
      <c r="HJ250" s="29"/>
      <c r="HK250" s="29"/>
      <c r="HL250" s="29"/>
      <c r="HM250" s="29"/>
      <c r="HN250" s="29"/>
      <c r="HO250" s="29"/>
      <c r="HP250" s="29"/>
      <c r="HQ250" s="29"/>
      <c r="HR250" s="29"/>
      <c r="HS250" s="29"/>
      <c r="HT250" s="29"/>
      <c r="HU250" s="29"/>
      <c r="HV250" s="29"/>
      <c r="HW250" s="29"/>
      <c r="HX250" s="29"/>
      <c r="HY250" s="29"/>
      <c r="HZ250" s="29"/>
      <c r="IA250" s="29"/>
      <c r="IB250" s="29"/>
      <c r="IC250" s="29"/>
      <c r="ID250" s="29"/>
      <c r="IE250" s="29"/>
      <c r="IF250" s="29"/>
      <c r="IG250" s="29"/>
      <c r="IH250" s="29"/>
      <c r="II250" s="29"/>
      <c r="IJ250" s="29"/>
      <c r="IK250" s="29"/>
      <c r="IL250" s="29"/>
      <c r="IM250" s="29"/>
      <c r="IN250" s="29"/>
      <c r="IO250" s="29"/>
      <c r="IP250" s="29"/>
      <c r="IQ250" s="29"/>
      <c r="IR250" s="29"/>
      <c r="IS250" s="29"/>
      <c r="IT250" s="29"/>
    </row>
    <row r="251" spans="1:254" s="30" customFormat="1" ht="16.5" x14ac:dyDescent="0.3">
      <c r="A251" s="4">
        <v>40724</v>
      </c>
      <c r="B251" s="1">
        <v>18.86</v>
      </c>
      <c r="C251" s="8">
        <f t="shared" si="197"/>
        <v>10.605434782608695</v>
      </c>
      <c r="D251" s="1">
        <v>200.01849999999999</v>
      </c>
      <c r="E251" s="2">
        <f t="shared" si="260"/>
        <v>32.465144924778691</v>
      </c>
      <c r="F251" s="8">
        <f t="shared" si="220"/>
        <v>1.5767510845909882E-4</v>
      </c>
      <c r="G251" s="26">
        <f t="shared" si="221"/>
        <v>1.5448065173195857E-4</v>
      </c>
      <c r="H251" s="1">
        <v>4211.41</v>
      </c>
      <c r="I251" s="1"/>
      <c r="J251" s="1">
        <v>26</v>
      </c>
      <c r="K251" s="8">
        <f t="shared" si="198"/>
        <v>8.4327653846153847</v>
      </c>
      <c r="L251" s="1">
        <v>219.25190000000001</v>
      </c>
      <c r="M251" s="2">
        <f t="shared" si="222"/>
        <v>32.804443021395407</v>
      </c>
      <c r="N251" s="8">
        <f t="shared" si="223"/>
        <v>-6.3501668593488611E-5</v>
      </c>
      <c r="O251" s="26">
        <f t="shared" si="224"/>
        <v>-6.4734106357988708E-5</v>
      </c>
      <c r="P251" s="1">
        <v>33739.74</v>
      </c>
      <c r="Q251" s="1"/>
      <c r="R251" s="1">
        <v>6672.91</v>
      </c>
      <c r="S251" s="1">
        <v>33.645000000000003</v>
      </c>
      <c r="T251" s="1">
        <v>154.04390000000001</v>
      </c>
      <c r="U251" s="2">
        <f t="shared" si="196"/>
        <v>4.5785079506613169</v>
      </c>
      <c r="V251" s="2">
        <f t="shared" si="225"/>
        <v>-1.9256613873304353E-4</v>
      </c>
      <c r="W251" s="2">
        <f t="shared" si="199"/>
        <v>-4.2209250096680861E-5</v>
      </c>
      <c r="X251" s="1"/>
      <c r="Y251" s="31">
        <v>70.430000000000007</v>
      </c>
      <c r="Z251" s="1">
        <v>111.3253</v>
      </c>
      <c r="AA251" s="2">
        <f t="shared" si="200"/>
        <v>1.5806517109186424</v>
      </c>
      <c r="AB251" s="2">
        <f t="shared" si="226"/>
        <v>-7.9151734892908817E-5</v>
      </c>
      <c r="AC251" s="2">
        <f t="shared" si="227"/>
        <v>-4.9831271087708018E-5</v>
      </c>
      <c r="AD251" s="1">
        <v>11754.27</v>
      </c>
      <c r="AE251" s="1"/>
      <c r="AF251" s="32">
        <v>2241.66</v>
      </c>
      <c r="AG251" s="32">
        <v>1320.64</v>
      </c>
      <c r="AH251" s="32">
        <v>12021.16</v>
      </c>
      <c r="AI251" s="32"/>
      <c r="AJ251" s="32">
        <v>4707.67</v>
      </c>
      <c r="AK251" s="32">
        <v>36.4</v>
      </c>
      <c r="AL251" s="32">
        <v>75.499189999999999</v>
      </c>
      <c r="AM251" s="7">
        <f t="shared" si="201"/>
        <v>2.0741535714285715</v>
      </c>
      <c r="AN251" s="7">
        <f t="shared" si="228"/>
        <v>1.0337166269467302E-4</v>
      </c>
      <c r="AO251" s="7">
        <f t="shared" si="229"/>
        <v>4.9176029973008184E-5</v>
      </c>
      <c r="AP251" s="7"/>
      <c r="AQ251" s="32">
        <v>17651.73</v>
      </c>
      <c r="AR251" s="32">
        <v>81.38000000000001</v>
      </c>
      <c r="AS251" s="32">
        <v>395.67869999999999</v>
      </c>
      <c r="AT251" s="32">
        <f t="shared" si="202"/>
        <v>4.8621123126075192</v>
      </c>
      <c r="AU251" s="32">
        <f t="shared" si="230"/>
        <v>-25.806937468064334</v>
      </c>
      <c r="AV251" s="32">
        <f t="shared" si="231"/>
        <v>-5.2057902360130068</v>
      </c>
      <c r="AW251" s="32"/>
      <c r="AX251" s="32">
        <v>10233.91</v>
      </c>
      <c r="AY251" s="32">
        <v>47.952800000000003</v>
      </c>
      <c r="AZ251" s="32">
        <v>310.41230000000002</v>
      </c>
      <c r="BA251" s="8">
        <f t="shared" si="203"/>
        <v>6.4732883168448971</v>
      </c>
      <c r="BB251" s="8">
        <f t="shared" si="232"/>
        <v>3.157574630571511E-3</v>
      </c>
      <c r="BC251" s="8">
        <f t="shared" si="233"/>
        <v>4.791072650753847E-4</v>
      </c>
      <c r="BD251" s="8"/>
      <c r="BE251" s="32">
        <v>107820.40000000001</v>
      </c>
      <c r="BF251" s="32">
        <v>53.14</v>
      </c>
      <c r="BG251" s="32">
        <v>184.5318</v>
      </c>
      <c r="BH251" s="8">
        <f t="shared" si="204"/>
        <v>3.4725592773805043</v>
      </c>
      <c r="BI251" s="8">
        <f t="shared" si="234"/>
        <v>7.9376388284564623E-5</v>
      </c>
      <c r="BJ251" s="8">
        <f t="shared" si="235"/>
        <v>2.2419413261864918E-5</v>
      </c>
      <c r="BK251" s="8"/>
      <c r="BL251" s="32">
        <v>11914.35</v>
      </c>
      <c r="BM251" s="32">
        <v>102.84</v>
      </c>
      <c r="BN251" s="32">
        <v>205.98670000000001</v>
      </c>
      <c r="BO251" s="8">
        <f t="shared" si="205"/>
        <v>2.0029823026059899</v>
      </c>
      <c r="BP251" s="8">
        <f t="shared" si="236"/>
        <v>-1.5128409896298756</v>
      </c>
      <c r="BQ251" s="8">
        <f t="shared" si="237"/>
        <v>-0.74640277380611497</v>
      </c>
      <c r="BR251" s="8"/>
      <c r="BS251" s="32">
        <v>64902.1</v>
      </c>
      <c r="BT251" s="32">
        <v>22.16</v>
      </c>
      <c r="BU251" s="32">
        <v>117.4922</v>
      </c>
      <c r="BV251" s="8">
        <f t="shared" si="206"/>
        <v>5.3019945848375452</v>
      </c>
      <c r="BW251" s="8">
        <f t="shared" si="238"/>
        <v>-9.9707833955970933E-6</v>
      </c>
      <c r="BX251" s="8">
        <f t="shared" si="239"/>
        <v>-1.8658374116853338E-6</v>
      </c>
      <c r="BY251" s="8"/>
      <c r="BZ251" s="32">
        <v>5332.26</v>
      </c>
      <c r="CA251" s="32">
        <v>63.57</v>
      </c>
      <c r="CB251" s="32">
        <v>177.44230000000002</v>
      </c>
      <c r="CC251" s="8">
        <f t="shared" si="207"/>
        <v>2.7912899166273402</v>
      </c>
      <c r="CD251" s="8">
        <f t="shared" si="240"/>
        <v>6.6402285700681217E-5</v>
      </c>
      <c r="CE251" s="8">
        <f t="shared" si="241"/>
        <v>2.3164179120627182E-5</v>
      </c>
      <c r="CF251" s="8"/>
      <c r="CG251" s="32">
        <v>2217.4900000000002</v>
      </c>
      <c r="CH251" s="32">
        <v>31.41</v>
      </c>
      <c r="CI251" s="8">
        <f t="shared" si="208"/>
        <v>5.9219961795606491</v>
      </c>
      <c r="CJ251" s="32">
        <v>186.00989999999999</v>
      </c>
      <c r="CK251" s="8">
        <f t="shared" si="209"/>
        <v>1.0033406146755741E-4</v>
      </c>
      <c r="CL251" s="26">
        <f t="shared" si="210"/>
        <v>1.0009505703989507E-4</v>
      </c>
      <c r="CM251" s="26"/>
      <c r="CN251" s="32">
        <v>5481.72</v>
      </c>
      <c r="CO251" s="32">
        <v>66.52000000000001</v>
      </c>
      <c r="CP251" s="32">
        <v>182.34059999999999</v>
      </c>
      <c r="CQ251" s="8">
        <f t="shared" si="211"/>
        <v>2.7411395069152129</v>
      </c>
      <c r="CR251" s="8">
        <f t="shared" si="242"/>
        <v>-6.1539916872370502E-5</v>
      </c>
      <c r="CS251" s="8">
        <f t="shared" si="243"/>
        <v>-2.2321295906291283E-5</v>
      </c>
      <c r="CT251" s="8"/>
      <c r="CU251" s="32">
        <v>52986.400000000001</v>
      </c>
      <c r="CV251" s="32">
        <v>32.910000000000004</v>
      </c>
      <c r="CW251" s="32">
        <v>166.70589999999999</v>
      </c>
      <c r="CX251" s="8">
        <f t="shared" si="212"/>
        <v>5.0655089638407773</v>
      </c>
      <c r="CY251" s="8">
        <f t="shared" si="244"/>
        <v>0.848781684107346</v>
      </c>
      <c r="CZ251" s="8">
        <f t="shared" si="245"/>
        <v>0.16437375803618792</v>
      </c>
      <c r="DA251" s="8"/>
      <c r="DB251" s="32">
        <v>6833.28</v>
      </c>
      <c r="DC251" s="32">
        <v>20.6</v>
      </c>
      <c r="DD251" s="32">
        <v>162.76310000000001</v>
      </c>
      <c r="DE251" s="8">
        <f t="shared" si="213"/>
        <v>7.9011213592233007</v>
      </c>
      <c r="DF251" s="8">
        <f t="shared" si="246"/>
        <v>-3.6279191078324147E-4</v>
      </c>
      <c r="DG251" s="8">
        <f t="shared" si="247"/>
        <v>-4.49883450164279E-5</v>
      </c>
      <c r="DH251" s="8"/>
      <c r="DI251" s="32">
        <v>1050.8399999999999</v>
      </c>
      <c r="DJ251" s="32">
        <v>10.96</v>
      </c>
      <c r="DK251" s="32">
        <v>111.05719999999999</v>
      </c>
      <c r="DL251" s="8">
        <f t="shared" si="214"/>
        <v>10.13295620437956</v>
      </c>
      <c r="DM251" s="8">
        <f t="shared" si="248"/>
        <v>-6.3256952198635608E-4</v>
      </c>
      <c r="DN251" s="8">
        <f t="shared" si="249"/>
        <v>-6.0255319167978882E-5</v>
      </c>
      <c r="DO251" s="8"/>
      <c r="DP251" s="32">
        <v>20273.8</v>
      </c>
      <c r="DQ251" s="32">
        <v>15.610000000000001</v>
      </c>
      <c r="DR251" s="32">
        <v>85.857810000000001</v>
      </c>
      <c r="DS251" s="8">
        <f t="shared" si="215"/>
        <v>5.5001800128122991</v>
      </c>
      <c r="DT251" s="8">
        <f t="shared" si="250"/>
        <v>4.467938400569408E-4</v>
      </c>
      <c r="DU251" s="8">
        <f t="shared" si="251"/>
        <v>7.8249999996948816E-5</v>
      </c>
      <c r="DV251" s="8"/>
      <c r="DW251" s="32">
        <v>4347.92</v>
      </c>
      <c r="DX251" s="32">
        <v>35.29</v>
      </c>
      <c r="DY251" s="32">
        <v>108.9255</v>
      </c>
      <c r="DZ251" s="8">
        <f t="shared" si="216"/>
        <v>3.0865826013034856</v>
      </c>
      <c r="EA251" s="8">
        <f t="shared" si="252"/>
        <v>3.2061526170489608E-5</v>
      </c>
      <c r="EB251" s="8">
        <f t="shared" si="253"/>
        <v>1.0176870734568411E-5</v>
      </c>
      <c r="EC251" s="8"/>
      <c r="ED251" s="32">
        <v>156.78</v>
      </c>
      <c r="EE251" s="32">
        <v>66.77000000000001</v>
      </c>
      <c r="EF251" s="32">
        <v>118.74430000000001</v>
      </c>
      <c r="EG251" s="8">
        <f t="shared" si="217"/>
        <v>1.7784079676501421</v>
      </c>
      <c r="EH251" s="8">
        <f t="shared" si="254"/>
        <v>-4.8618569904679541E-5</v>
      </c>
      <c r="EI251" s="8">
        <f t="shared" si="255"/>
        <v>-2.6355400708055754E-5</v>
      </c>
      <c r="EJ251" s="8"/>
      <c r="EK251" s="32">
        <v>1796.03</v>
      </c>
      <c r="EL251" s="32">
        <v>37.230000000000004</v>
      </c>
      <c r="EM251" s="32">
        <v>105.3824</v>
      </c>
      <c r="EN251" s="8">
        <f t="shared" si="218"/>
        <v>2.8305774912704806</v>
      </c>
      <c r="EO251" s="8">
        <f t="shared" si="256"/>
        <v>0.15805348367979186</v>
      </c>
      <c r="EP251" s="8">
        <f t="shared" si="257"/>
        <v>5.6078635255870091E-2</v>
      </c>
      <c r="EQ251" s="8"/>
      <c r="ER251" s="33">
        <v>7311.4000000000005</v>
      </c>
      <c r="ES251" s="33">
        <v>84.320000000000007</v>
      </c>
      <c r="ET251" s="33">
        <v>86.997309999999999</v>
      </c>
      <c r="EU251" s="1">
        <f t="shared" si="219"/>
        <v>1.0317517789373813</v>
      </c>
      <c r="EV251" s="1">
        <f t="shared" si="258"/>
        <v>-0.49971439945703328</v>
      </c>
      <c r="EW251" s="1">
        <f t="shared" si="259"/>
        <v>-0.49109103998038783</v>
      </c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  <c r="GN251" s="29"/>
      <c r="GO251" s="29"/>
      <c r="GP251" s="29"/>
      <c r="GQ251" s="29"/>
      <c r="GR251" s="29"/>
      <c r="GS251" s="29"/>
      <c r="GT251" s="29"/>
      <c r="GU251" s="29"/>
      <c r="GV251" s="29"/>
      <c r="GW251" s="29"/>
      <c r="GX251" s="29"/>
      <c r="GY251" s="29"/>
      <c r="GZ251" s="29"/>
      <c r="HA251" s="29"/>
      <c r="HB251" s="29"/>
      <c r="HC251" s="29"/>
      <c r="HD251" s="29"/>
      <c r="HE251" s="29"/>
      <c r="HF251" s="29"/>
      <c r="HG251" s="29"/>
      <c r="HH251" s="29"/>
      <c r="HI251" s="29"/>
      <c r="HJ251" s="29"/>
      <c r="HK251" s="29"/>
      <c r="HL251" s="29"/>
      <c r="HM251" s="29"/>
      <c r="HN251" s="29"/>
      <c r="HO251" s="29"/>
      <c r="HP251" s="29"/>
      <c r="HQ251" s="29"/>
      <c r="HR251" s="29"/>
      <c r="HS251" s="29"/>
      <c r="HT251" s="29"/>
      <c r="HU251" s="29"/>
      <c r="HV251" s="29"/>
      <c r="HW251" s="29"/>
      <c r="HX251" s="29"/>
      <c r="HY251" s="29"/>
      <c r="HZ251" s="29"/>
      <c r="IA251" s="29"/>
      <c r="IB251" s="29"/>
      <c r="IC251" s="29"/>
      <c r="ID251" s="29"/>
      <c r="IE251" s="29"/>
      <c r="IF251" s="29"/>
      <c r="IG251" s="29"/>
      <c r="IH251" s="29"/>
      <c r="II251" s="29"/>
      <c r="IJ251" s="29"/>
      <c r="IK251" s="29"/>
      <c r="IL251" s="29"/>
      <c r="IM251" s="29"/>
      <c r="IN251" s="29"/>
      <c r="IO251" s="29"/>
      <c r="IP251" s="29"/>
      <c r="IQ251" s="29"/>
      <c r="IR251" s="29"/>
      <c r="IS251" s="29"/>
      <c r="IT251" s="29"/>
    </row>
    <row r="252" spans="1:254" s="30" customFormat="1" ht="16.5" x14ac:dyDescent="0.3">
      <c r="A252" s="4">
        <v>40753</v>
      </c>
      <c r="B252" s="1">
        <v>17.91</v>
      </c>
      <c r="C252" s="8">
        <f t="shared" si="197"/>
        <v>10.60032384142937</v>
      </c>
      <c r="D252" s="1">
        <v>189.85180000000003</v>
      </c>
      <c r="E252" s="2">
        <f t="shared" si="260"/>
        <v>30.829788632149253</v>
      </c>
      <c r="F252" s="8">
        <f t="shared" si="220"/>
        <v>9.3964653581887686E-2</v>
      </c>
      <c r="G252" s="26">
        <f t="shared" si="221"/>
        <v>9.1536956521720114E-2</v>
      </c>
      <c r="H252" s="1">
        <v>3999.27</v>
      </c>
      <c r="I252" s="1"/>
      <c r="J252" s="1">
        <v>27.400000000000002</v>
      </c>
      <c r="K252" s="8">
        <f t="shared" si="198"/>
        <v>8.3782591240875917</v>
      </c>
      <c r="L252" s="1">
        <v>229.56430000000003</v>
      </c>
      <c r="M252" s="2">
        <f t="shared" si="222"/>
        <v>34.570831021395414</v>
      </c>
      <c r="N252" s="8">
        <f t="shared" si="223"/>
        <v>1.4553171560920748</v>
      </c>
      <c r="O252" s="26">
        <f t="shared" si="224"/>
        <v>1.4934715384615203</v>
      </c>
      <c r="P252" s="1">
        <v>35556.49</v>
      </c>
      <c r="Q252" s="1"/>
      <c r="R252" s="1">
        <v>6744.31</v>
      </c>
      <c r="S252" s="1">
        <v>34.005000000000003</v>
      </c>
      <c r="T252" s="1">
        <v>156.1575</v>
      </c>
      <c r="U252" s="2">
        <f t="shared" si="196"/>
        <v>4.5921923246581384</v>
      </c>
      <c r="V252" s="2">
        <f t="shared" si="225"/>
        <v>2.122455985968819</v>
      </c>
      <c r="W252" s="2">
        <f t="shared" si="199"/>
        <v>0.46533713776193486</v>
      </c>
      <c r="X252" s="1"/>
      <c r="Y252" s="31">
        <v>64.040000000000006</v>
      </c>
      <c r="Z252" s="1">
        <v>101.34990000000001</v>
      </c>
      <c r="AA252" s="2">
        <f t="shared" si="200"/>
        <v>1.5826030605871331</v>
      </c>
      <c r="AB252" s="2">
        <f t="shared" si="226"/>
        <v>0.20750184050809059</v>
      </c>
      <c r="AC252" s="2">
        <f t="shared" si="227"/>
        <v>0.12496443277013647</v>
      </c>
      <c r="AD252" s="1">
        <v>10687.82</v>
      </c>
      <c r="AE252" s="1"/>
      <c r="AF252" s="32">
        <v>2196.08</v>
      </c>
      <c r="AG252" s="32">
        <v>1292.28</v>
      </c>
      <c r="AH252" s="32">
        <v>11800.67</v>
      </c>
      <c r="AI252" s="32"/>
      <c r="AJ252" s="32">
        <v>4548.59</v>
      </c>
      <c r="AK252" s="32">
        <v>35.17</v>
      </c>
      <c r="AL252" s="32">
        <v>72.947940000000003</v>
      </c>
      <c r="AM252" s="7">
        <f t="shared" si="201"/>
        <v>2.0741524026158658</v>
      </c>
      <c r="AN252" s="7">
        <f t="shared" si="228"/>
        <v>-8.6753445836716138E-5</v>
      </c>
      <c r="AO252" s="7">
        <f t="shared" si="229"/>
        <v>-4.1107142862095714E-5</v>
      </c>
      <c r="AP252" s="7"/>
      <c r="AQ252" s="32">
        <v>17306.86</v>
      </c>
      <c r="AR252" s="32">
        <v>79.790000000000006</v>
      </c>
      <c r="AS252" s="32">
        <v>387.9479</v>
      </c>
      <c r="AT252" s="32">
        <f t="shared" si="202"/>
        <v>4.8621117934578262</v>
      </c>
      <c r="AU252" s="32">
        <f t="shared" si="230"/>
        <v>-2.0340975441316217E-4</v>
      </c>
      <c r="AV252" s="32">
        <f t="shared" si="231"/>
        <v>-4.1422954026870684E-5</v>
      </c>
      <c r="AW252" s="32"/>
      <c r="AX252" s="32">
        <v>11904.960000000001</v>
      </c>
      <c r="AY252" s="32">
        <v>55.782900000000005</v>
      </c>
      <c r="AZ252" s="32">
        <v>362.0104</v>
      </c>
      <c r="BA252" s="8">
        <f t="shared" si="203"/>
        <v>6.4896303347441595</v>
      </c>
      <c r="BB252" s="8">
        <f t="shared" si="232"/>
        <v>5.4943718996351674</v>
      </c>
      <c r="BC252" s="8">
        <f t="shared" si="233"/>
        <v>0.91160515027271316</v>
      </c>
      <c r="BD252" s="8"/>
      <c r="BE252" s="32">
        <v>106947.90000000001</v>
      </c>
      <c r="BF252" s="32">
        <v>52.71</v>
      </c>
      <c r="BG252" s="32">
        <v>183.0386</v>
      </c>
      <c r="BH252" s="8">
        <f t="shared" si="204"/>
        <v>3.4725592866628725</v>
      </c>
      <c r="BI252" s="8">
        <f t="shared" si="234"/>
        <v>1.7059618974721857E-6</v>
      </c>
      <c r="BJ252" s="8">
        <f t="shared" si="235"/>
        <v>4.8927361895323429E-7</v>
      </c>
      <c r="BK252" s="8"/>
      <c r="BL252" s="32">
        <v>12051.050000000001</v>
      </c>
      <c r="BM252" s="32">
        <v>104.02000000000001</v>
      </c>
      <c r="BN252" s="32">
        <v>208.3502</v>
      </c>
      <c r="BO252" s="8">
        <f t="shared" si="205"/>
        <v>2.002982118823303</v>
      </c>
      <c r="BP252" s="8">
        <f t="shared" si="236"/>
        <v>-3.8073974370868684E-5</v>
      </c>
      <c r="BQ252" s="8">
        <f t="shared" si="237"/>
        <v>-1.9117075073182832E-5</v>
      </c>
      <c r="BR252" s="8"/>
      <c r="BS252" s="32">
        <v>65399.99</v>
      </c>
      <c r="BT252" s="32">
        <v>22.330000000000002</v>
      </c>
      <c r="BU252" s="32">
        <v>117.2548</v>
      </c>
      <c r="BV252" s="8">
        <f t="shared" si="206"/>
        <v>5.2509986565158977</v>
      </c>
      <c r="BW252" s="8">
        <f t="shared" si="238"/>
        <v>-5.9855705928608876</v>
      </c>
      <c r="BX252" s="8">
        <f t="shared" si="239"/>
        <v>-1.1387390794223893</v>
      </c>
      <c r="BY252" s="8"/>
      <c r="BZ252" s="32">
        <v>5199.96</v>
      </c>
      <c r="CA252" s="32">
        <v>61.49</v>
      </c>
      <c r="CB252" s="32">
        <v>171.63639999999998</v>
      </c>
      <c r="CC252" s="8">
        <f t="shared" si="207"/>
        <v>2.7912896405919656</v>
      </c>
      <c r="CD252" s="8">
        <f t="shared" si="240"/>
        <v>-4.81790348523411E-5</v>
      </c>
      <c r="CE252" s="8">
        <f t="shared" si="241"/>
        <v>-1.6973415169374562E-5</v>
      </c>
      <c r="CF252" s="8"/>
      <c r="CG252" s="32">
        <v>2094.15</v>
      </c>
      <c r="CH252" s="32">
        <v>29.26</v>
      </c>
      <c r="CI252" s="8">
        <f t="shared" si="208"/>
        <v>5.9259979494190018</v>
      </c>
      <c r="CJ252" s="32">
        <v>173.3947</v>
      </c>
      <c r="CK252" s="8">
        <f t="shared" si="209"/>
        <v>-0.12139368865313116</v>
      </c>
      <c r="CL252" s="26">
        <f t="shared" si="210"/>
        <v>-0.11709178605540771</v>
      </c>
      <c r="CM252" s="26"/>
      <c r="CN252" s="32">
        <v>5339.1500000000005</v>
      </c>
      <c r="CO252" s="32">
        <v>64.790000000000006</v>
      </c>
      <c r="CP252" s="32">
        <v>177.54750000000001</v>
      </c>
      <c r="CQ252" s="8">
        <f t="shared" si="211"/>
        <v>2.7403534496064208</v>
      </c>
      <c r="CR252" s="8">
        <f t="shared" si="242"/>
        <v>-0.14144633567615283</v>
      </c>
      <c r="CS252" s="8">
        <f t="shared" si="243"/>
        <v>-5.092865303664329E-2</v>
      </c>
      <c r="CT252" s="8"/>
      <c r="CU252" s="32">
        <v>49324.14</v>
      </c>
      <c r="CV252" s="32">
        <v>30.580000000000002</v>
      </c>
      <c r="CW252" s="32">
        <v>154.90330000000003</v>
      </c>
      <c r="CX252" s="8">
        <f t="shared" si="212"/>
        <v>5.0655101373446705</v>
      </c>
      <c r="CY252" s="8">
        <f t="shared" si="244"/>
        <v>1.8870482413970747E-4</v>
      </c>
      <c r="CZ252" s="8">
        <f t="shared" si="245"/>
        <v>3.5885749069208828E-5</v>
      </c>
      <c r="DA252" s="8"/>
      <c r="DB252" s="32">
        <v>6385.14</v>
      </c>
      <c r="DC252" s="32">
        <v>19.249000000000002</v>
      </c>
      <c r="DD252" s="32">
        <v>152.08870000000002</v>
      </c>
      <c r="DE252" s="8">
        <f t="shared" si="213"/>
        <v>7.9011221362148678</v>
      </c>
      <c r="DF252" s="8">
        <f t="shared" si="246"/>
        <v>1.223185967409754E-4</v>
      </c>
      <c r="DG252" s="8">
        <f t="shared" si="247"/>
        <v>1.4956310684155483E-5</v>
      </c>
      <c r="DH252" s="8"/>
      <c r="DI252" s="32">
        <v>930.99</v>
      </c>
      <c r="DJ252" s="32">
        <v>9.7100000000000009</v>
      </c>
      <c r="DK252" s="32">
        <v>98.391000000000005</v>
      </c>
      <c r="DL252" s="8">
        <f t="shared" si="214"/>
        <v>10.132955715756951</v>
      </c>
      <c r="DM252" s="8">
        <f t="shared" si="248"/>
        <v>-5.1170562971427634E-5</v>
      </c>
      <c r="DN252" s="8">
        <f t="shared" si="249"/>
        <v>-4.7445255422218224E-6</v>
      </c>
      <c r="DO252" s="8"/>
      <c r="DP252" s="32">
        <v>20820.78</v>
      </c>
      <c r="DQ252" s="32">
        <v>15.97</v>
      </c>
      <c r="DR252" s="32">
        <v>87.837879999999998</v>
      </c>
      <c r="DS252" s="8">
        <f t="shared" si="215"/>
        <v>5.5001803381340011</v>
      </c>
      <c r="DT252" s="8">
        <f t="shared" si="250"/>
        <v>2.825348875230785E-5</v>
      </c>
      <c r="DU252" s="8">
        <f t="shared" si="251"/>
        <v>5.1953875803700811E-6</v>
      </c>
      <c r="DV252" s="8"/>
      <c r="DW252" s="32">
        <v>4205</v>
      </c>
      <c r="DX252" s="32">
        <v>34.130000000000003</v>
      </c>
      <c r="DY252" s="32">
        <v>105.14749999999999</v>
      </c>
      <c r="DZ252" s="8">
        <f t="shared" si="216"/>
        <v>3.080794022853794</v>
      </c>
      <c r="EA252" s="8">
        <f t="shared" si="252"/>
        <v>-0.61958917723041551</v>
      </c>
      <c r="EB252" s="8">
        <f t="shared" si="253"/>
        <v>-0.19756418248796725</v>
      </c>
      <c r="EC252" s="8"/>
      <c r="ED252" s="32">
        <v>167.11</v>
      </c>
      <c r="EE252" s="32">
        <v>71.17</v>
      </c>
      <c r="EF252" s="32">
        <v>125.01010000000001</v>
      </c>
      <c r="EG252" s="8">
        <f t="shared" si="217"/>
        <v>1.7564999297456794</v>
      </c>
      <c r="EH252" s="8">
        <f t="shared" si="254"/>
        <v>-2.6700903172897839</v>
      </c>
      <c r="EI252" s="8">
        <f t="shared" si="255"/>
        <v>-1.5591950576605997</v>
      </c>
      <c r="EJ252" s="8"/>
      <c r="EK252" s="32">
        <v>1724.55</v>
      </c>
      <c r="EL252" s="32">
        <v>35.29</v>
      </c>
      <c r="EM252" s="32">
        <v>99.891059999999996</v>
      </c>
      <c r="EN252" s="8">
        <f t="shared" si="218"/>
        <v>2.8305769339756304</v>
      </c>
      <c r="EO252" s="8">
        <f t="shared" si="256"/>
        <v>-5.7198921077291055E-5</v>
      </c>
      <c r="EP252" s="8">
        <f t="shared" si="257"/>
        <v>-1.9666935260787E-5</v>
      </c>
      <c r="EQ252" s="8"/>
      <c r="ER252" s="33">
        <v>7498.7</v>
      </c>
      <c r="ES252" s="33">
        <v>86.48</v>
      </c>
      <c r="ET252" s="33">
        <v>89.225809999999996</v>
      </c>
      <c r="EU252" s="1">
        <f t="shared" si="219"/>
        <v>1.0317508094357075</v>
      </c>
      <c r="EV252" s="1">
        <f t="shared" si="258"/>
        <v>-8.5424304903853468E-5</v>
      </c>
      <c r="EW252" s="1">
        <f t="shared" si="259"/>
        <v>-8.384250474824384E-5</v>
      </c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  <c r="GO252" s="29"/>
      <c r="GP252" s="29"/>
      <c r="GQ252" s="29"/>
      <c r="GR252" s="29"/>
      <c r="GS252" s="29"/>
      <c r="GT252" s="29"/>
      <c r="GU252" s="29"/>
      <c r="GV252" s="29"/>
      <c r="GW252" s="29"/>
      <c r="GX252" s="29"/>
      <c r="GY252" s="29"/>
      <c r="GZ252" s="29"/>
      <c r="HA252" s="29"/>
      <c r="HB252" s="29"/>
      <c r="HC252" s="29"/>
      <c r="HD252" s="29"/>
      <c r="HE252" s="29"/>
      <c r="HF252" s="29"/>
      <c r="HG252" s="29"/>
      <c r="HH252" s="29"/>
      <c r="HI252" s="29"/>
      <c r="HJ252" s="29"/>
      <c r="HK252" s="29"/>
      <c r="HL252" s="29"/>
      <c r="HM252" s="29"/>
      <c r="HN252" s="29"/>
      <c r="HO252" s="29"/>
      <c r="HP252" s="29"/>
      <c r="HQ252" s="29"/>
      <c r="HR252" s="29"/>
      <c r="HS252" s="29"/>
      <c r="HT252" s="29"/>
      <c r="HU252" s="29"/>
      <c r="HV252" s="29"/>
      <c r="HW252" s="29"/>
      <c r="HX252" s="29"/>
      <c r="HY252" s="29"/>
      <c r="HZ252" s="29"/>
      <c r="IA252" s="29"/>
      <c r="IB252" s="29"/>
      <c r="IC252" s="29"/>
      <c r="ID252" s="29"/>
      <c r="IE252" s="29"/>
      <c r="IF252" s="29"/>
      <c r="IG252" s="29"/>
      <c r="IH252" s="29"/>
      <c r="II252" s="29"/>
      <c r="IJ252" s="29"/>
      <c r="IK252" s="29"/>
      <c r="IL252" s="29"/>
      <c r="IM252" s="29"/>
      <c r="IN252" s="29"/>
      <c r="IO252" s="29"/>
      <c r="IP252" s="29"/>
      <c r="IQ252" s="29"/>
      <c r="IR252" s="29"/>
      <c r="IS252" s="29"/>
      <c r="IT252" s="29"/>
    </row>
    <row r="253" spans="1:254" s="30" customFormat="1" ht="16.5" x14ac:dyDescent="0.3">
      <c r="A253" s="4">
        <v>40786</v>
      </c>
      <c r="B253" s="1">
        <v>16.310000000000002</v>
      </c>
      <c r="C253" s="8">
        <f t="shared" si="197"/>
        <v>10.600331085223788</v>
      </c>
      <c r="D253" s="1">
        <v>172.8914</v>
      </c>
      <c r="E253" s="2">
        <f t="shared" si="260"/>
        <v>28.075646355031687</v>
      </c>
      <c r="F253" s="8">
        <f t="shared" si="220"/>
        <v>-1.239413224856989E-4</v>
      </c>
      <c r="G253" s="26">
        <f t="shared" si="221"/>
        <v>-1.1814628695461238E-4</v>
      </c>
      <c r="H253" s="1">
        <v>3642</v>
      </c>
      <c r="I253" s="1"/>
      <c r="J253" s="1">
        <v>26.6</v>
      </c>
      <c r="K253" s="8">
        <f t="shared" si="198"/>
        <v>8.3782556390977447</v>
      </c>
      <c r="L253" s="1">
        <v>222.86160000000001</v>
      </c>
      <c r="M253" s="2">
        <f t="shared" si="222"/>
        <v>33.773289946046575</v>
      </c>
      <c r="N253" s="8">
        <f t="shared" si="223"/>
        <v>9.4094725866966655E-5</v>
      </c>
      <c r="O253" s="26">
        <f t="shared" si="224"/>
        <v>9.2700729930506043E-5</v>
      </c>
      <c r="P253" s="1">
        <v>34736.21</v>
      </c>
      <c r="Q253" s="1"/>
      <c r="R253" s="1">
        <v>6986.28</v>
      </c>
      <c r="S253" s="1">
        <v>35.225000000000001</v>
      </c>
      <c r="T253" s="1">
        <v>161.76</v>
      </c>
      <c r="U253" s="2">
        <f t="shared" si="196"/>
        <v>4.5921930447125616</v>
      </c>
      <c r="V253" s="2">
        <f t="shared" si="225"/>
        <v>1.1445895104349014E-4</v>
      </c>
      <c r="W253" s="2">
        <f t="shared" si="199"/>
        <v>2.5363917078635723E-5</v>
      </c>
      <c r="X253" s="1"/>
      <c r="Y253" s="31">
        <v>64.430000000000007</v>
      </c>
      <c r="Z253" s="1">
        <v>101.96719999999999</v>
      </c>
      <c r="AA253" s="2">
        <f t="shared" si="200"/>
        <v>1.5826043768430853</v>
      </c>
      <c r="AB253" s="2">
        <f t="shared" si="226"/>
        <v>1.3380867153285942E-4</v>
      </c>
      <c r="AC253" s="2">
        <f t="shared" si="227"/>
        <v>8.4806371005385905E-5</v>
      </c>
      <c r="AD253" s="1">
        <v>10838.86</v>
      </c>
      <c r="AE253" s="1"/>
      <c r="AF253" s="32">
        <v>2076.7800000000002</v>
      </c>
      <c r="AG253" s="32">
        <v>1218.8900000000001</v>
      </c>
      <c r="AH253" s="32">
        <v>11128.05</v>
      </c>
      <c r="AI253" s="32"/>
      <c r="AJ253" s="32">
        <v>3366.5</v>
      </c>
      <c r="AK253" s="32">
        <v>26.03</v>
      </c>
      <c r="AL253" s="32">
        <v>51.72072</v>
      </c>
      <c r="AM253" s="7">
        <f t="shared" si="201"/>
        <v>1.9869658086822897</v>
      </c>
      <c r="AN253" s="7">
        <f t="shared" si="228"/>
        <v>-5.4347179178315299</v>
      </c>
      <c r="AO253" s="7">
        <f t="shared" si="229"/>
        <v>-2.2694670400909907</v>
      </c>
      <c r="AP253" s="7"/>
      <c r="AQ253" s="32">
        <v>16166.23</v>
      </c>
      <c r="AR253" s="32">
        <v>74.02000000000001</v>
      </c>
      <c r="AS253" s="32">
        <v>359.89360000000005</v>
      </c>
      <c r="AT253" s="32">
        <f t="shared" si="202"/>
        <v>4.862112942447987</v>
      </c>
      <c r="AU253" s="32">
        <f t="shared" si="230"/>
        <v>4.2963126266636233E-4</v>
      </c>
      <c r="AV253" s="32">
        <f t="shared" si="231"/>
        <v>8.5048251676766995E-5</v>
      </c>
      <c r="AW253" s="32"/>
      <c r="AX253" s="32">
        <v>11732.7</v>
      </c>
      <c r="AY253" s="32">
        <v>54.975700000000003</v>
      </c>
      <c r="AZ253" s="32">
        <v>356.7722</v>
      </c>
      <c r="BA253" s="8">
        <f t="shared" si="203"/>
        <v>6.4896345112476963</v>
      </c>
      <c r="BB253" s="8">
        <f t="shared" si="232"/>
        <v>1.5009990355416354E-3</v>
      </c>
      <c r="BC253" s="8">
        <f t="shared" si="233"/>
        <v>2.2960620550627198E-4</v>
      </c>
      <c r="BD253" s="8"/>
      <c r="BE253" s="32">
        <v>108735.6</v>
      </c>
      <c r="BF253" s="32">
        <v>53.190000000000005</v>
      </c>
      <c r="BG253" s="32">
        <v>183.32640000000001</v>
      </c>
      <c r="BH253" s="8">
        <f t="shared" si="204"/>
        <v>3.4466328257191199</v>
      </c>
      <c r="BI253" s="8">
        <f t="shared" si="234"/>
        <v>-4.7492739318289638</v>
      </c>
      <c r="BJ253" s="8">
        <f t="shared" si="235"/>
        <v>-1.3790284575981904</v>
      </c>
      <c r="BK253" s="8"/>
      <c r="BL253" s="32">
        <v>11542.37</v>
      </c>
      <c r="BM253" s="32">
        <v>98.84</v>
      </c>
      <c r="BN253" s="32">
        <v>197.97480000000002</v>
      </c>
      <c r="BO253" s="8">
        <f t="shared" si="205"/>
        <v>2.0029825981384057</v>
      </c>
      <c r="BP253" s="8">
        <f t="shared" si="236"/>
        <v>9.7378854556223759E-5</v>
      </c>
      <c r="BQ253" s="8">
        <f t="shared" si="237"/>
        <v>4.7375504736990592E-5</v>
      </c>
      <c r="BR253" s="8"/>
      <c r="BS253" s="32">
        <v>59524.32</v>
      </c>
      <c r="BT253" s="32">
        <v>20.130000000000003</v>
      </c>
      <c r="BU253" s="32">
        <v>105.7026</v>
      </c>
      <c r="BV253" s="8">
        <f t="shared" si="206"/>
        <v>5.250998509687034</v>
      </c>
      <c r="BW253" s="8">
        <f t="shared" si="238"/>
        <v>-1.6368290851551492E-5</v>
      </c>
      <c r="BX253" s="8">
        <f t="shared" si="239"/>
        <v>-2.9556650247286598E-6</v>
      </c>
      <c r="BY253" s="8"/>
      <c r="BZ253" s="32">
        <v>5385.17</v>
      </c>
      <c r="CA253" s="32">
        <v>63.68</v>
      </c>
      <c r="CB253" s="32">
        <v>174.99280000000002</v>
      </c>
      <c r="CC253" s="8">
        <f t="shared" si="207"/>
        <v>2.7480025125628145</v>
      </c>
      <c r="CD253" s="8">
        <f t="shared" si="240"/>
        <v>-7.5022912795211161</v>
      </c>
      <c r="CE253" s="8">
        <f t="shared" si="241"/>
        <v>-2.7565243128963797</v>
      </c>
      <c r="CF253" s="8"/>
      <c r="CG253" s="32">
        <v>2038.32</v>
      </c>
      <c r="CH253" s="32">
        <v>28.48</v>
      </c>
      <c r="CI253" s="8">
        <f t="shared" si="208"/>
        <v>5.9259971910112359</v>
      </c>
      <c r="CJ253" s="32">
        <v>168.7724</v>
      </c>
      <c r="CK253" s="8">
        <f t="shared" si="209"/>
        <v>2.1895232202160385E-5</v>
      </c>
      <c r="CL253" s="26">
        <f t="shared" si="210"/>
        <v>2.1599453166487592E-5</v>
      </c>
      <c r="CM253" s="26"/>
      <c r="CN253" s="32">
        <v>5470.47</v>
      </c>
      <c r="CO253" s="32">
        <v>65.8</v>
      </c>
      <c r="CP253" s="32">
        <v>180.31530000000001</v>
      </c>
      <c r="CQ253" s="8">
        <f t="shared" si="211"/>
        <v>2.7403541033434653</v>
      </c>
      <c r="CR253" s="8">
        <f t="shared" si="242"/>
        <v>1.1697408460391001E-4</v>
      </c>
      <c r="CS253" s="8">
        <f t="shared" si="243"/>
        <v>4.3015897538190018E-5</v>
      </c>
      <c r="CT253" s="8"/>
      <c r="CU253" s="32">
        <v>45275.64</v>
      </c>
      <c r="CV253" s="32">
        <v>28.07</v>
      </c>
      <c r="CW253" s="32">
        <v>141.99809999999999</v>
      </c>
      <c r="CX253" s="8">
        <f t="shared" si="212"/>
        <v>5.0587139294620584</v>
      </c>
      <c r="CY253" s="8">
        <f t="shared" si="244"/>
        <v>-1.008901817519275</v>
      </c>
      <c r="CZ253" s="8">
        <f t="shared" si="245"/>
        <v>-0.1907695552649038</v>
      </c>
      <c r="DA253" s="8"/>
      <c r="DB253" s="32">
        <v>6365.75</v>
      </c>
      <c r="DC253" s="32">
        <v>18.98</v>
      </c>
      <c r="DD253" s="32">
        <v>148.08430000000001</v>
      </c>
      <c r="DE253" s="8">
        <f t="shared" si="213"/>
        <v>7.8021232876712334</v>
      </c>
      <c r="DF253" s="8">
        <f t="shared" si="246"/>
        <v>-14.858390681944183</v>
      </c>
      <c r="DG253" s="8">
        <f t="shared" si="247"/>
        <v>-1.8789981453581972</v>
      </c>
      <c r="DH253" s="8"/>
      <c r="DI253" s="32">
        <v>784.29</v>
      </c>
      <c r="DJ253" s="32">
        <v>8.17</v>
      </c>
      <c r="DK253" s="32">
        <v>82.79713000000001</v>
      </c>
      <c r="DL253" s="8">
        <f t="shared" si="214"/>
        <v>10.1342876376989</v>
      </c>
      <c r="DM253" s="8">
        <f t="shared" si="248"/>
        <v>0.12066422298385185</v>
      </c>
      <c r="DN253" s="8">
        <f t="shared" si="249"/>
        <v>1.0881802265719998E-2</v>
      </c>
      <c r="DO253" s="8"/>
      <c r="DP253" s="32">
        <v>20429.650000000001</v>
      </c>
      <c r="DQ253" s="32">
        <v>15.67</v>
      </c>
      <c r="DR253" s="32">
        <v>86.187809999999999</v>
      </c>
      <c r="DS253" s="8">
        <f t="shared" si="215"/>
        <v>5.5001793235481813</v>
      </c>
      <c r="DT253" s="8">
        <f t="shared" si="250"/>
        <v>-8.8281998677712891E-5</v>
      </c>
      <c r="DU253" s="8">
        <f t="shared" si="251"/>
        <v>-1.5898559797999923E-5</v>
      </c>
      <c r="DV253" s="8"/>
      <c r="DW253" s="32">
        <v>4077.4900000000002</v>
      </c>
      <c r="DX253" s="32">
        <v>33.094999999999999</v>
      </c>
      <c r="DY253" s="32">
        <v>101.95890000000001</v>
      </c>
      <c r="DZ253" s="8">
        <f t="shared" si="216"/>
        <v>3.0807946819761298</v>
      </c>
      <c r="EA253" s="8">
        <f t="shared" si="252"/>
        <v>6.8254227065853534E-5</v>
      </c>
      <c r="EB253" s="8">
        <f t="shared" si="253"/>
        <v>2.181365371223265E-5</v>
      </c>
      <c r="EC253" s="8"/>
      <c r="ED253" s="32">
        <v>162.77000000000001</v>
      </c>
      <c r="EE253" s="32">
        <v>69.320000000000007</v>
      </c>
      <c r="EF253" s="32">
        <v>121.76060000000001</v>
      </c>
      <c r="EG253" s="8">
        <f t="shared" si="217"/>
        <v>1.7565002885170224</v>
      </c>
      <c r="EH253" s="8">
        <f t="shared" si="254"/>
        <v>4.4267127735723273E-5</v>
      </c>
      <c r="EI253" s="8">
        <f t="shared" si="255"/>
        <v>2.4870029504686642E-5</v>
      </c>
      <c r="EJ253" s="8"/>
      <c r="EK253" s="32">
        <v>1767.31</v>
      </c>
      <c r="EL253" s="32">
        <v>36.164999999999999</v>
      </c>
      <c r="EM253" s="32">
        <v>102.3678</v>
      </c>
      <c r="EN253" s="8">
        <f t="shared" si="218"/>
        <v>2.8305765242637912</v>
      </c>
      <c r="EO253" s="8">
        <f t="shared" si="256"/>
        <v>-4.1433924754679328E-5</v>
      </c>
      <c r="EP253" s="8">
        <f t="shared" si="257"/>
        <v>-1.4817228662700188E-5</v>
      </c>
      <c r="EQ253" s="8"/>
      <c r="ER253" s="33">
        <v>7892.14</v>
      </c>
      <c r="ES253" s="33">
        <v>90.410000000000011</v>
      </c>
      <c r="ET253" s="33">
        <v>93.280630000000002</v>
      </c>
      <c r="EU253" s="1">
        <f t="shared" si="219"/>
        <v>1.0317512443313792</v>
      </c>
      <c r="EV253" s="1">
        <f t="shared" si="258"/>
        <v>3.9685630406421188E-5</v>
      </c>
      <c r="EW253" s="1">
        <f t="shared" si="259"/>
        <v>3.9318917675501552E-5</v>
      </c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  <c r="GR253" s="29"/>
      <c r="GS253" s="29"/>
      <c r="GT253" s="29"/>
      <c r="GU253" s="29"/>
      <c r="GV253" s="29"/>
      <c r="GW253" s="29"/>
      <c r="GX253" s="29"/>
      <c r="GY253" s="29"/>
      <c r="GZ253" s="29"/>
      <c r="HA253" s="29"/>
      <c r="HB253" s="29"/>
      <c r="HC253" s="29"/>
      <c r="HD253" s="29"/>
      <c r="HE253" s="29"/>
      <c r="HF253" s="29"/>
      <c r="HG253" s="29"/>
      <c r="HH253" s="29"/>
      <c r="HI253" s="29"/>
      <c r="HJ253" s="29"/>
      <c r="HK253" s="29"/>
      <c r="HL253" s="29"/>
      <c r="HM253" s="29"/>
      <c r="HN253" s="29"/>
      <c r="HO253" s="29"/>
      <c r="HP253" s="29"/>
      <c r="HQ253" s="29"/>
      <c r="HR253" s="29"/>
      <c r="HS253" s="29"/>
      <c r="HT253" s="29"/>
      <c r="HU253" s="29"/>
      <c r="HV253" s="29"/>
      <c r="HW253" s="29"/>
      <c r="HX253" s="29"/>
      <c r="HY253" s="29"/>
      <c r="HZ253" s="29"/>
      <c r="IA253" s="29"/>
      <c r="IB253" s="29"/>
      <c r="IC253" s="29"/>
      <c r="ID253" s="29"/>
      <c r="IE253" s="29"/>
      <c r="IF253" s="29"/>
      <c r="IG253" s="29"/>
      <c r="IH253" s="29"/>
      <c r="II253" s="29"/>
      <c r="IJ253" s="29"/>
      <c r="IK253" s="29"/>
      <c r="IL253" s="29"/>
      <c r="IM253" s="29"/>
      <c r="IN253" s="29"/>
      <c r="IO253" s="29"/>
      <c r="IP253" s="29"/>
      <c r="IQ253" s="29"/>
      <c r="IR253" s="29"/>
      <c r="IS253" s="29"/>
      <c r="IT253" s="29"/>
    </row>
    <row r="254" spans="1:254" s="30" customFormat="1" ht="16.5" x14ac:dyDescent="0.3">
      <c r="A254" s="4">
        <v>40816</v>
      </c>
      <c r="B254" s="1">
        <v>15.22</v>
      </c>
      <c r="C254" s="8">
        <f t="shared" si="197"/>
        <v>10.557345597897504</v>
      </c>
      <c r="D254" s="1">
        <v>160.68280000000001</v>
      </c>
      <c r="E254" s="2">
        <f t="shared" si="260"/>
        <v>26.443759046712998</v>
      </c>
      <c r="F254" s="8">
        <f t="shared" si="220"/>
        <v>0.67766620769886798</v>
      </c>
      <c r="G254" s="26">
        <f t="shared" si="221"/>
        <v>0.6542391171060391</v>
      </c>
      <c r="H254" s="1">
        <v>3430.31</v>
      </c>
      <c r="I254" s="1"/>
      <c r="J254" s="1">
        <v>24.89</v>
      </c>
      <c r="K254" s="8">
        <f t="shared" si="198"/>
        <v>8.439180393732423</v>
      </c>
      <c r="L254" s="1">
        <v>210.05120000000002</v>
      </c>
      <c r="M254" s="2">
        <f t="shared" si="222"/>
        <v>31.60216161488378</v>
      </c>
      <c r="N254" s="8">
        <f t="shared" si="223"/>
        <v>-1.5685078080697923</v>
      </c>
      <c r="O254" s="26">
        <f t="shared" si="224"/>
        <v>-1.5164171428571542</v>
      </c>
      <c r="P254" s="1">
        <v>32503.18</v>
      </c>
      <c r="Q254" s="1"/>
      <c r="R254" s="1">
        <v>6745.25</v>
      </c>
      <c r="S254" s="1">
        <v>33.78</v>
      </c>
      <c r="T254" s="1">
        <v>155.12430000000001</v>
      </c>
      <c r="U254" s="2">
        <f t="shared" si="196"/>
        <v>4.5921936056838364</v>
      </c>
      <c r="V254" s="2">
        <f t="shared" si="225"/>
        <v>8.888149486210563E-5</v>
      </c>
      <c r="W254" s="2">
        <f t="shared" si="199"/>
        <v>1.8949609671636836E-5</v>
      </c>
      <c r="X254" s="1"/>
      <c r="Y254" s="31">
        <v>61.900000000000006</v>
      </c>
      <c r="Z254" s="1">
        <v>97.963189999999997</v>
      </c>
      <c r="AA254" s="2">
        <f t="shared" si="200"/>
        <v>1.5826040387722131</v>
      </c>
      <c r="AB254" s="2">
        <f t="shared" si="226"/>
        <v>-3.3795320661856095E-5</v>
      </c>
      <c r="AC254" s="2">
        <f t="shared" si="227"/>
        <v>-2.0926586988601059E-5</v>
      </c>
      <c r="AD254" s="1">
        <v>10413.25</v>
      </c>
      <c r="AE254" s="1"/>
      <c r="AF254" s="32">
        <v>1930.79</v>
      </c>
      <c r="AG254" s="32">
        <v>1131.42</v>
      </c>
      <c r="AH254" s="32">
        <v>10303.14</v>
      </c>
      <c r="AI254" s="32"/>
      <c r="AJ254" s="32">
        <v>2918.93</v>
      </c>
      <c r="AK254" s="32">
        <v>22.450000000000003</v>
      </c>
      <c r="AL254" s="32">
        <v>44.60736</v>
      </c>
      <c r="AM254" s="7">
        <f t="shared" si="201"/>
        <v>1.986964810690423</v>
      </c>
      <c r="AN254" s="7">
        <f t="shared" si="228"/>
        <v>-4.806732018753212E-5</v>
      </c>
      <c r="AO254" s="7">
        <f t="shared" si="229"/>
        <v>-2.2404917404905689E-5</v>
      </c>
      <c r="AP254" s="7"/>
      <c r="AQ254" s="32">
        <v>15862.66</v>
      </c>
      <c r="AR254" s="32">
        <v>72.63000000000001</v>
      </c>
      <c r="AS254" s="32">
        <v>348.13040000000001</v>
      </c>
      <c r="AT254" s="32">
        <f t="shared" si="202"/>
        <v>4.7932039102299324</v>
      </c>
      <c r="AU254" s="32">
        <f t="shared" si="230"/>
        <v>-24.394624313577932</v>
      </c>
      <c r="AV254" s="32">
        <f t="shared" si="231"/>
        <v>-5.0048630099973233</v>
      </c>
      <c r="AW254" s="32"/>
      <c r="AX254" s="32">
        <v>11625.68</v>
      </c>
      <c r="AY254" s="32">
        <v>54.474200000000003</v>
      </c>
      <c r="AZ254" s="32">
        <v>354.35169999999999</v>
      </c>
      <c r="BA254" s="8">
        <f t="shared" si="203"/>
        <v>6.5049454604197949</v>
      </c>
      <c r="BB254" s="8">
        <f t="shared" si="232"/>
        <v>5.4439909439822749</v>
      </c>
      <c r="BC254" s="8">
        <f t="shared" si="233"/>
        <v>0.83405170739071455</v>
      </c>
      <c r="BD254" s="8"/>
      <c r="BE254" s="32">
        <v>106098.40000000001</v>
      </c>
      <c r="BF254" s="32">
        <v>51.900000000000006</v>
      </c>
      <c r="BG254" s="32">
        <v>178.88030000000001</v>
      </c>
      <c r="BH254" s="8">
        <f t="shared" si="204"/>
        <v>3.4466339113680151</v>
      </c>
      <c r="BI254" s="8">
        <f t="shared" si="234"/>
        <v>1.966146518494285E-4</v>
      </c>
      <c r="BJ254" s="8">
        <f t="shared" si="235"/>
        <v>5.6345177654293366E-5</v>
      </c>
      <c r="BK254" s="8"/>
      <c r="BL254" s="32">
        <v>10812.51</v>
      </c>
      <c r="BM254" s="32">
        <v>92.59</v>
      </c>
      <c r="BN254" s="32">
        <v>184.39150000000001</v>
      </c>
      <c r="BO254" s="8">
        <f t="shared" si="205"/>
        <v>1.9914839615509234</v>
      </c>
      <c r="BP254" s="8">
        <f t="shared" si="236"/>
        <v>-2.1983455635001152</v>
      </c>
      <c r="BQ254" s="8">
        <f t="shared" si="237"/>
        <v>-1.0646587616349716</v>
      </c>
      <c r="BR254" s="8"/>
      <c r="BS254" s="32">
        <v>63087.5</v>
      </c>
      <c r="BT254" s="32">
        <v>21.335000000000001</v>
      </c>
      <c r="BU254" s="32">
        <v>112.03</v>
      </c>
      <c r="BV254" s="8">
        <f t="shared" si="206"/>
        <v>5.2509960159362548</v>
      </c>
      <c r="BW254" s="8">
        <f t="shared" si="238"/>
        <v>-2.7148542045458778E-4</v>
      </c>
      <c r="BX254" s="8">
        <f t="shared" si="239"/>
        <v>-5.3204172880683132E-5</v>
      </c>
      <c r="BY254" s="8"/>
      <c r="BZ254" s="32">
        <v>5342.88</v>
      </c>
      <c r="CA254" s="32">
        <v>63.18</v>
      </c>
      <c r="CB254" s="32">
        <v>173.82830000000001</v>
      </c>
      <c r="CC254" s="8">
        <f t="shared" si="207"/>
        <v>2.7513184552073442</v>
      </c>
      <c r="CD254" s="8">
        <f t="shared" si="240"/>
        <v>0.57833538040088361</v>
      </c>
      <c r="CE254" s="8">
        <f t="shared" si="241"/>
        <v>0.20950125628139826</v>
      </c>
      <c r="CF254" s="8"/>
      <c r="CG254" s="32">
        <v>2041.19</v>
      </c>
      <c r="CH254" s="32">
        <v>28.520000000000003</v>
      </c>
      <c r="CI254" s="8">
        <f t="shared" si="208"/>
        <v>5.9259957924263666</v>
      </c>
      <c r="CJ254" s="32">
        <v>169.0094</v>
      </c>
      <c r="CK254" s="8">
        <f t="shared" si="209"/>
        <v>3.9859668773623014E-5</v>
      </c>
      <c r="CL254" s="26">
        <f t="shared" si="210"/>
        <v>3.9887640478686315E-5</v>
      </c>
      <c r="CM254" s="26"/>
      <c r="CN254" s="32">
        <v>5295.05</v>
      </c>
      <c r="CO254" s="32">
        <v>63.690000000000005</v>
      </c>
      <c r="CP254" s="32">
        <v>174.53310000000002</v>
      </c>
      <c r="CQ254" s="8">
        <f t="shared" si="211"/>
        <v>2.7403532736693359</v>
      </c>
      <c r="CR254" s="8">
        <f t="shared" si="242"/>
        <v>-1.4720426866930315E-4</v>
      </c>
      <c r="CS254" s="8">
        <f t="shared" si="243"/>
        <v>-5.2841945298531812E-5</v>
      </c>
      <c r="CT254" s="8"/>
      <c r="CU254" s="32">
        <v>46356.31</v>
      </c>
      <c r="CV254" s="32">
        <v>28.740000000000002</v>
      </c>
      <c r="CW254" s="32">
        <v>144.98180000000002</v>
      </c>
      <c r="CX254" s="8">
        <f t="shared" si="212"/>
        <v>5.0445998608211555</v>
      </c>
      <c r="CY254" s="8">
        <f t="shared" si="244"/>
        <v>-2.0252270035797286</v>
      </c>
      <c r="CZ254" s="8">
        <f t="shared" si="245"/>
        <v>-0.40563833273956407</v>
      </c>
      <c r="DA254" s="8"/>
      <c r="DB254" s="32">
        <v>5929.7300000000005</v>
      </c>
      <c r="DC254" s="32">
        <v>17.68</v>
      </c>
      <c r="DD254" s="32">
        <v>137.94139999999999</v>
      </c>
      <c r="DE254" s="8">
        <f t="shared" si="213"/>
        <v>7.8021153846153837</v>
      </c>
      <c r="DF254" s="8">
        <f t="shared" si="246"/>
        <v>-1.1302385407812106E-3</v>
      </c>
      <c r="DG254" s="8">
        <f t="shared" si="247"/>
        <v>-1.3972602741496587E-4</v>
      </c>
      <c r="DH254" s="8"/>
      <c r="DI254" s="32">
        <v>587.5</v>
      </c>
      <c r="DJ254" s="32">
        <v>6.12</v>
      </c>
      <c r="DK254" s="32">
        <v>62.021840000000005</v>
      </c>
      <c r="DL254" s="8">
        <f t="shared" si="214"/>
        <v>10.134287581699347</v>
      </c>
      <c r="DM254" s="8">
        <f t="shared" si="248"/>
        <v>-4.054898824735194E-6</v>
      </c>
      <c r="DN254" s="8">
        <f t="shared" si="249"/>
        <v>-3.4271726079282416E-7</v>
      </c>
      <c r="DO254" s="8"/>
      <c r="DP254" s="32">
        <v>20208.02</v>
      </c>
      <c r="DQ254" s="32">
        <v>15.5</v>
      </c>
      <c r="DR254" s="32">
        <v>83.434190000000001</v>
      </c>
      <c r="DS254" s="8">
        <f t="shared" si="215"/>
        <v>5.3828509677419358</v>
      </c>
      <c r="DT254" s="8">
        <f t="shared" si="250"/>
        <v>-9.9507351842834844</v>
      </c>
      <c r="DU254" s="8">
        <f t="shared" si="251"/>
        <v>-1.8185895149968094</v>
      </c>
      <c r="DV254" s="8"/>
      <c r="DW254" s="32">
        <v>4077.06</v>
      </c>
      <c r="DX254" s="32">
        <v>32.700000000000003</v>
      </c>
      <c r="DY254" s="32">
        <v>100.742</v>
      </c>
      <c r="DZ254" s="8">
        <f t="shared" si="216"/>
        <v>3.080795107033639</v>
      </c>
      <c r="EA254" s="8">
        <f t="shared" si="252"/>
        <v>4.3079769832305554E-5</v>
      </c>
      <c r="EB254" s="8">
        <f t="shared" si="253"/>
        <v>1.389938055318396E-5</v>
      </c>
      <c r="EC254" s="8"/>
      <c r="ED254" s="32">
        <v>148.24</v>
      </c>
      <c r="EE254" s="32">
        <v>62.38</v>
      </c>
      <c r="EF254" s="32">
        <v>109.57040000000001</v>
      </c>
      <c r="EG254" s="8">
        <f t="shared" si="217"/>
        <v>1.7564988778454633</v>
      </c>
      <c r="EH254" s="8">
        <f t="shared" si="254"/>
        <v>-1.6316603122152308E-4</v>
      </c>
      <c r="EI254" s="8">
        <f t="shared" si="255"/>
        <v>-8.7997691862184979E-5</v>
      </c>
      <c r="EJ254" s="8"/>
      <c r="EK254" s="32">
        <v>1798.3400000000001</v>
      </c>
      <c r="EL254" s="32">
        <v>36.800000000000004</v>
      </c>
      <c r="EM254" s="32">
        <v>104.184</v>
      </c>
      <c r="EN254" s="8">
        <f t="shared" si="218"/>
        <v>2.8310869565217387</v>
      </c>
      <c r="EO254" s="8">
        <f t="shared" si="256"/>
        <v>5.271535082855467E-2</v>
      </c>
      <c r="EP254" s="8">
        <f t="shared" si="257"/>
        <v>1.8783907092468244E-2</v>
      </c>
      <c r="EQ254" s="8"/>
      <c r="ER254" s="33">
        <v>7666.05</v>
      </c>
      <c r="ES254" s="33">
        <v>87.820000000000007</v>
      </c>
      <c r="ET254" s="33">
        <v>89.858940000000004</v>
      </c>
      <c r="EU254" s="1">
        <f t="shared" si="219"/>
        <v>1.0232172625825551</v>
      </c>
      <c r="EV254" s="1">
        <f t="shared" si="258"/>
        <v>-0.78145487393375024</v>
      </c>
      <c r="EW254" s="1">
        <f t="shared" si="259"/>
        <v>-0.74945427718171809</v>
      </c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  <c r="GU254" s="29"/>
      <c r="GV254" s="29"/>
      <c r="GW254" s="29"/>
      <c r="GX254" s="29"/>
      <c r="GY254" s="29"/>
      <c r="GZ254" s="29"/>
      <c r="HA254" s="29"/>
      <c r="HB254" s="29"/>
      <c r="HC254" s="29"/>
      <c r="HD254" s="29"/>
      <c r="HE254" s="29"/>
      <c r="HF254" s="29"/>
      <c r="HG254" s="29"/>
      <c r="HH254" s="29"/>
      <c r="HI254" s="29"/>
      <c r="HJ254" s="29"/>
      <c r="HK254" s="29"/>
      <c r="HL254" s="29"/>
      <c r="HM254" s="29"/>
      <c r="HN254" s="29"/>
      <c r="HO254" s="29"/>
      <c r="HP254" s="29"/>
      <c r="HQ254" s="29"/>
      <c r="HR254" s="29"/>
      <c r="HS254" s="29"/>
      <c r="HT254" s="29"/>
      <c r="HU254" s="29"/>
      <c r="HV254" s="29"/>
      <c r="HW254" s="29"/>
      <c r="HX254" s="29"/>
      <c r="HY254" s="29"/>
      <c r="HZ254" s="29"/>
      <c r="IA254" s="29"/>
      <c r="IB254" s="29"/>
      <c r="IC254" s="29"/>
      <c r="ID254" s="29"/>
      <c r="IE254" s="29"/>
      <c r="IF254" s="29"/>
      <c r="IG254" s="29"/>
      <c r="IH254" s="29"/>
      <c r="II254" s="29"/>
      <c r="IJ254" s="29"/>
      <c r="IK254" s="29"/>
      <c r="IL254" s="29"/>
      <c r="IM254" s="29"/>
      <c r="IN254" s="29"/>
      <c r="IO254" s="29"/>
      <c r="IP254" s="29"/>
      <c r="IQ254" s="29"/>
      <c r="IR254" s="29"/>
      <c r="IS254" s="29"/>
      <c r="IT254" s="29"/>
    </row>
    <row r="255" spans="1:254" s="30" customFormat="1" ht="16.5" x14ac:dyDescent="0.3">
      <c r="A255" s="4">
        <v>40847</v>
      </c>
      <c r="B255" s="1">
        <v>16.71</v>
      </c>
      <c r="C255" s="8">
        <f t="shared" si="197"/>
        <v>10.557342908438061</v>
      </c>
      <c r="D255" s="1">
        <v>176.41320000000002</v>
      </c>
      <c r="E255" s="2">
        <f t="shared" si="260"/>
        <v>29.032469316477737</v>
      </c>
      <c r="F255" s="8">
        <f t="shared" si="220"/>
        <v>4.293722000280553E-5</v>
      </c>
      <c r="G255" s="26">
        <f t="shared" si="221"/>
        <v>4.4940867296006104E-5</v>
      </c>
      <c r="H255" s="1">
        <v>3766.12</v>
      </c>
      <c r="I255" s="1"/>
      <c r="J255" s="1">
        <v>26.630000000000003</v>
      </c>
      <c r="K255" s="8">
        <f t="shared" si="198"/>
        <v>8.4121779947427715</v>
      </c>
      <c r="L255" s="1">
        <v>224.01630000000003</v>
      </c>
      <c r="M255" s="2">
        <f t="shared" si="222"/>
        <v>33.811374117209361</v>
      </c>
      <c r="N255" s="8">
        <f t="shared" si="223"/>
        <v>0.6955817979734229</v>
      </c>
      <c r="O255" s="26">
        <f t="shared" si="224"/>
        <v>0.71907388509442249</v>
      </c>
      <c r="P255" s="1">
        <v>34775.379999999997</v>
      </c>
      <c r="Q255" s="1"/>
      <c r="R255" s="1">
        <v>6821.13</v>
      </c>
      <c r="S255" s="1">
        <v>34.160000000000004</v>
      </c>
      <c r="T255" s="1">
        <v>155.17060000000001</v>
      </c>
      <c r="U255" s="2">
        <f t="shared" si="196"/>
        <v>4.5424648711943787</v>
      </c>
      <c r="V255" s="2">
        <f t="shared" si="225"/>
        <v>-7.7152863477664129</v>
      </c>
      <c r="W255" s="2">
        <f t="shared" si="199"/>
        <v>-1.6987335701598667</v>
      </c>
      <c r="X255" s="1"/>
      <c r="Y255" s="31">
        <v>62.95</v>
      </c>
      <c r="Z255" s="1">
        <v>98.416629999999998</v>
      </c>
      <c r="AA255" s="2">
        <f t="shared" si="200"/>
        <v>1.5634095313741063</v>
      </c>
      <c r="AB255" s="2">
        <f t="shared" si="226"/>
        <v>-1.8847069539144405</v>
      </c>
      <c r="AC255" s="2">
        <f t="shared" si="227"/>
        <v>-1.2082942407108237</v>
      </c>
      <c r="AD255" s="1">
        <v>10589.880000000001</v>
      </c>
      <c r="AE255" s="1"/>
      <c r="AF255" s="32">
        <v>2141.81</v>
      </c>
      <c r="AG255" s="32">
        <v>1253.3</v>
      </c>
      <c r="AH255" s="32">
        <v>11418.87</v>
      </c>
      <c r="AI255" s="32"/>
      <c r="AJ255" s="32">
        <v>3459.8</v>
      </c>
      <c r="AK255" s="32">
        <v>26.610000000000003</v>
      </c>
      <c r="AL255" s="32">
        <v>52.873130000000003</v>
      </c>
      <c r="AM255" s="7">
        <f t="shared" si="201"/>
        <v>1.9869646749342351</v>
      </c>
      <c r="AN255" s="7">
        <f t="shared" si="228"/>
        <v>-6.6167898559181075E-6</v>
      </c>
      <c r="AO255" s="7">
        <f t="shared" si="229"/>
        <v>-3.6124721614072541E-6</v>
      </c>
      <c r="AP255" s="7"/>
      <c r="AQ255" s="32">
        <v>17055.14</v>
      </c>
      <c r="AR255" s="32">
        <v>78.09</v>
      </c>
      <c r="AS255" s="32">
        <v>374.3014</v>
      </c>
      <c r="AT255" s="32">
        <f t="shared" si="202"/>
        <v>4.7932052759636319</v>
      </c>
      <c r="AU255" s="32">
        <f t="shared" si="230"/>
        <v>4.9332472741274772E-4</v>
      </c>
      <c r="AV255" s="32">
        <f t="shared" si="231"/>
        <v>1.0665014456989752E-4</v>
      </c>
      <c r="AW255" s="32"/>
      <c r="AX255" s="32">
        <v>12340.93</v>
      </c>
      <c r="AY255" s="32">
        <v>57.825700000000005</v>
      </c>
      <c r="AZ255" s="32">
        <v>376.20590000000004</v>
      </c>
      <c r="BA255" s="8">
        <f t="shared" si="203"/>
        <v>6.5058598512426133</v>
      </c>
      <c r="BB255" s="8">
        <f t="shared" si="232"/>
        <v>0.33400758249012208</v>
      </c>
      <c r="BC255" s="8">
        <f t="shared" si="233"/>
        <v>5.2875289403093717E-2</v>
      </c>
      <c r="BD255" s="8"/>
      <c r="BE255" s="32">
        <v>115951.90000000001</v>
      </c>
      <c r="BF255" s="32">
        <v>56.720000000000006</v>
      </c>
      <c r="BG255" s="32">
        <v>195.4931</v>
      </c>
      <c r="BH255" s="8">
        <f t="shared" si="204"/>
        <v>3.4466343441466849</v>
      </c>
      <c r="BI255" s="8">
        <f t="shared" si="234"/>
        <v>8.1010411028373852E-5</v>
      </c>
      <c r="BJ255" s="8">
        <f t="shared" si="235"/>
        <v>2.4547206148639589E-5</v>
      </c>
      <c r="BK255" s="8"/>
      <c r="BL255" s="32">
        <v>12267.57</v>
      </c>
      <c r="BM255" s="32">
        <v>105.05000000000001</v>
      </c>
      <c r="BN255" s="32">
        <v>209.2054</v>
      </c>
      <c r="BO255" s="8">
        <f t="shared" si="205"/>
        <v>1.9914840552118036</v>
      </c>
      <c r="BP255" s="8">
        <f t="shared" si="236"/>
        <v>1.8432316041658236E-5</v>
      </c>
      <c r="BQ255" s="8">
        <f t="shared" si="237"/>
        <v>9.8390754530441882E-6</v>
      </c>
      <c r="BR255" s="8"/>
      <c r="BS255" s="32">
        <v>72564.69</v>
      </c>
      <c r="BT255" s="32">
        <v>24.540000000000003</v>
      </c>
      <c r="BU255" s="32">
        <v>124.9576</v>
      </c>
      <c r="BV255" s="8">
        <f t="shared" si="206"/>
        <v>5.0919967400162998</v>
      </c>
      <c r="BW255" s="8">
        <f t="shared" si="238"/>
        <v>-18.840428401003962</v>
      </c>
      <c r="BX255" s="8">
        <f t="shared" si="239"/>
        <v>-3.9018422310757117</v>
      </c>
      <c r="BY255" s="8"/>
      <c r="BZ255" s="32">
        <v>5455.26</v>
      </c>
      <c r="CA255" s="32">
        <v>63.99</v>
      </c>
      <c r="CB255" s="32">
        <v>176.05680000000001</v>
      </c>
      <c r="CC255" s="8">
        <f t="shared" si="207"/>
        <v>2.7513173933427097</v>
      </c>
      <c r="CD255" s="8">
        <f t="shared" si="240"/>
        <v>-1.8576530690445485E-4</v>
      </c>
      <c r="CE255" s="8">
        <f t="shared" si="241"/>
        <v>-6.7948717944243953E-5</v>
      </c>
      <c r="CF255" s="8"/>
      <c r="CG255" s="32">
        <v>2129.59</v>
      </c>
      <c r="CH255" s="32">
        <v>29.310000000000002</v>
      </c>
      <c r="CI255" s="8">
        <f t="shared" si="208"/>
        <v>5.9259979529170925</v>
      </c>
      <c r="CJ255" s="32">
        <v>173.691</v>
      </c>
      <c r="CK255" s="8">
        <f t="shared" si="209"/>
        <v>-6.2470589338752282E-5</v>
      </c>
      <c r="CL255" s="26">
        <f t="shared" si="210"/>
        <v>-6.3323983183316557E-5</v>
      </c>
      <c r="CM255" s="26"/>
      <c r="CN255" s="32">
        <v>5353.24</v>
      </c>
      <c r="CO255" s="32">
        <v>64.39</v>
      </c>
      <c r="CP255" s="32">
        <v>175.83920000000001</v>
      </c>
      <c r="CQ255" s="8">
        <f t="shared" si="211"/>
        <v>2.73084640472123</v>
      </c>
      <c r="CR255" s="8">
        <f t="shared" si="242"/>
        <v>-1.6654717695732275</v>
      </c>
      <c r="CS255" s="8">
        <f t="shared" si="243"/>
        <v>-0.61214729156853576</v>
      </c>
      <c r="CT255" s="8"/>
      <c r="CU255" s="32">
        <v>52962.55</v>
      </c>
      <c r="CV255" s="32">
        <v>32.770000000000003</v>
      </c>
      <c r="CW255" s="32">
        <v>165.3116</v>
      </c>
      <c r="CX255" s="8">
        <f t="shared" si="212"/>
        <v>5.0446017699115036</v>
      </c>
      <c r="CY255" s="8">
        <f t="shared" si="244"/>
        <v>2.9618906749855035E-4</v>
      </c>
      <c r="CZ255" s="8">
        <f t="shared" si="245"/>
        <v>6.2560890700780192E-5</v>
      </c>
      <c r="DA255" s="8"/>
      <c r="DB255" s="32">
        <v>6459.6500000000005</v>
      </c>
      <c r="DC255" s="32">
        <v>19.260000000000002</v>
      </c>
      <c r="DD255" s="32">
        <v>150.26880000000003</v>
      </c>
      <c r="DE255" s="8">
        <f t="shared" si="213"/>
        <v>7.8021183800623062</v>
      </c>
      <c r="DF255" s="8">
        <f t="shared" si="246"/>
        <v>4.3165917831222353E-4</v>
      </c>
      <c r="DG255" s="8">
        <f t="shared" si="247"/>
        <v>5.7692307715129232E-5</v>
      </c>
      <c r="DH255" s="8"/>
      <c r="DI255" s="32">
        <v>655.66</v>
      </c>
      <c r="DJ255" s="32">
        <v>6.83</v>
      </c>
      <c r="DK255" s="32">
        <v>69.227940000000004</v>
      </c>
      <c r="DL255" s="8">
        <f t="shared" si="214"/>
        <v>10.135862371888727</v>
      </c>
      <c r="DM255" s="8">
        <f t="shared" si="248"/>
        <v>0.10334543295116382</v>
      </c>
      <c r="DN255" s="8">
        <f t="shared" si="249"/>
        <v>1.0755816993460954E-2</v>
      </c>
      <c r="DO255" s="8"/>
      <c r="DP255" s="32">
        <v>24251.39</v>
      </c>
      <c r="DQ255" s="32">
        <v>18.53</v>
      </c>
      <c r="DR255" s="32">
        <v>99.413309999999996</v>
      </c>
      <c r="DS255" s="8">
        <f t="shared" si="215"/>
        <v>5.3649924446842956</v>
      </c>
      <c r="DT255" s="8">
        <f t="shared" si="250"/>
        <v>-1.632693147390937</v>
      </c>
      <c r="DU255" s="8">
        <f t="shared" si="251"/>
        <v>-0.33091843225807693</v>
      </c>
      <c r="DV255" s="8"/>
      <c r="DW255" s="32">
        <v>4301.4800000000005</v>
      </c>
      <c r="DX255" s="32">
        <v>34.5</v>
      </c>
      <c r="DY255" s="32">
        <v>105.1532</v>
      </c>
      <c r="DZ255" s="8">
        <f t="shared" si="216"/>
        <v>3.04791884057971</v>
      </c>
      <c r="EA255" s="8">
        <f t="shared" si="252"/>
        <v>-3.384532728392506</v>
      </c>
      <c r="EB255" s="8">
        <f t="shared" si="253"/>
        <v>-1.134231192660546</v>
      </c>
      <c r="EC255" s="8"/>
      <c r="ED255" s="32">
        <v>166.04</v>
      </c>
      <c r="EE255" s="32">
        <v>69.87</v>
      </c>
      <c r="EF255" s="32">
        <v>121.36290000000001</v>
      </c>
      <c r="EG255" s="8">
        <f t="shared" si="217"/>
        <v>1.7369815371404036</v>
      </c>
      <c r="EH255" s="8">
        <f t="shared" si="254"/>
        <v>-2.2536019481218852</v>
      </c>
      <c r="EI255" s="8">
        <f t="shared" si="255"/>
        <v>-1.3636765950625183</v>
      </c>
      <c r="EJ255" s="8"/>
      <c r="EK255" s="32">
        <v>1832.4</v>
      </c>
      <c r="EL255" s="32">
        <v>36.980000000000004</v>
      </c>
      <c r="EM255" s="32">
        <v>104.6936</v>
      </c>
      <c r="EN255" s="8">
        <f t="shared" si="218"/>
        <v>2.8310870740941048</v>
      </c>
      <c r="EO255" s="8">
        <f t="shared" si="256"/>
        <v>1.22791168250032E-5</v>
      </c>
      <c r="EP255" s="8">
        <f t="shared" si="257"/>
        <v>4.347826098816121E-6</v>
      </c>
      <c r="EQ255" s="8"/>
      <c r="ER255" s="33">
        <v>8105.14</v>
      </c>
      <c r="ES255" s="33">
        <v>92.850000000000009</v>
      </c>
      <c r="ET255" s="33">
        <v>95.005690000000001</v>
      </c>
      <c r="EU255" s="1">
        <f t="shared" si="219"/>
        <v>1.0232169089929994</v>
      </c>
      <c r="EV255" s="1">
        <f t="shared" si="258"/>
        <v>-3.2683101187166704E-5</v>
      </c>
      <c r="EW255" s="1">
        <f t="shared" si="259"/>
        <v>-3.2830790249072095E-5</v>
      </c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A255" s="29"/>
      <c r="GB255" s="29"/>
      <c r="GC255" s="29"/>
      <c r="GD255" s="29"/>
      <c r="GE255" s="29"/>
      <c r="GF255" s="29"/>
      <c r="GG255" s="29"/>
      <c r="GH255" s="29"/>
      <c r="GI255" s="29"/>
      <c r="GJ255" s="29"/>
      <c r="GK255" s="29"/>
      <c r="GL255" s="29"/>
      <c r="GM255" s="29"/>
      <c r="GN255" s="29"/>
      <c r="GO255" s="29"/>
      <c r="GP255" s="29"/>
      <c r="GQ255" s="29"/>
      <c r="GR255" s="29"/>
      <c r="GS255" s="29"/>
      <c r="GT255" s="29"/>
      <c r="GU255" s="29"/>
      <c r="GV255" s="29"/>
      <c r="GW255" s="29"/>
      <c r="GX255" s="29"/>
      <c r="GY255" s="29"/>
      <c r="GZ255" s="29"/>
      <c r="HA255" s="29"/>
      <c r="HB255" s="29"/>
      <c r="HC255" s="29"/>
      <c r="HD255" s="29"/>
      <c r="HE255" s="29"/>
      <c r="HF255" s="29"/>
      <c r="HG255" s="29"/>
      <c r="HH255" s="29"/>
      <c r="HI255" s="29"/>
      <c r="HJ255" s="29"/>
      <c r="HK255" s="29"/>
      <c r="HL255" s="29"/>
      <c r="HM255" s="29"/>
      <c r="HN255" s="29"/>
      <c r="HO255" s="29"/>
      <c r="HP255" s="29"/>
      <c r="HQ255" s="29"/>
      <c r="HR255" s="29"/>
      <c r="HS255" s="29"/>
      <c r="HT255" s="29"/>
      <c r="HU255" s="29"/>
      <c r="HV255" s="29"/>
      <c r="HW255" s="29"/>
      <c r="HX255" s="29"/>
      <c r="HY255" s="29"/>
      <c r="HZ255" s="29"/>
      <c r="IA255" s="29"/>
      <c r="IB255" s="29"/>
      <c r="IC255" s="29"/>
      <c r="ID255" s="29"/>
      <c r="IE255" s="29"/>
      <c r="IF255" s="29"/>
      <c r="IG255" s="29"/>
      <c r="IH255" s="29"/>
      <c r="II255" s="29"/>
      <c r="IJ255" s="29"/>
      <c r="IK255" s="29"/>
      <c r="IL255" s="29"/>
      <c r="IM255" s="29"/>
      <c r="IN255" s="29"/>
      <c r="IO255" s="29"/>
      <c r="IP255" s="29"/>
      <c r="IQ255" s="29"/>
      <c r="IR255" s="29"/>
      <c r="IS255" s="29"/>
      <c r="IT255" s="29"/>
    </row>
    <row r="256" spans="1:254" s="30" customFormat="1" ht="16.5" x14ac:dyDescent="0.3">
      <c r="A256" s="4">
        <v>40877</v>
      </c>
      <c r="B256" s="1">
        <v>15.91</v>
      </c>
      <c r="C256" s="8">
        <f t="shared" si="197"/>
        <v>10.557347580138277</v>
      </c>
      <c r="D256" s="1">
        <v>167.9674</v>
      </c>
      <c r="E256" s="2">
        <f t="shared" si="260"/>
        <v>27.64256293596917</v>
      </c>
      <c r="F256" s="8">
        <f t="shared" si="220"/>
        <v>-7.6195430523089426E-5</v>
      </c>
      <c r="G256" s="26">
        <f t="shared" si="221"/>
        <v>-7.4326750441500167E-5</v>
      </c>
      <c r="H256" s="1">
        <v>3585.82</v>
      </c>
      <c r="I256" s="1"/>
      <c r="J256" s="1">
        <v>25.580000000000002</v>
      </c>
      <c r="K256" s="8">
        <f t="shared" si="198"/>
        <v>8.4121735731039866</v>
      </c>
      <c r="L256" s="1">
        <v>215.18340000000001</v>
      </c>
      <c r="M256" s="2">
        <f t="shared" si="222"/>
        <v>32.72112842790704</v>
      </c>
      <c r="N256" s="8">
        <f t="shared" si="223"/>
        <v>1.1542688047956774E-4</v>
      </c>
      <c r="O256" s="26">
        <f t="shared" si="224"/>
        <v>1.1310552010712627E-4</v>
      </c>
      <c r="P256" s="1">
        <v>33654.050000000003</v>
      </c>
      <c r="Q256" s="1"/>
      <c r="R256" s="1">
        <v>6759.97</v>
      </c>
      <c r="S256" s="1">
        <v>33.615000000000002</v>
      </c>
      <c r="T256" s="1">
        <v>152.69489999999999</v>
      </c>
      <c r="U256" s="2">
        <f t="shared" si="196"/>
        <v>4.5424631860776437</v>
      </c>
      <c r="V256" s="2">
        <f t="shared" si="225"/>
        <v>-2.5939465309566254E-4</v>
      </c>
      <c r="W256" s="2">
        <f t="shared" si="199"/>
        <v>-5.6645199067340002E-5</v>
      </c>
      <c r="X256" s="1"/>
      <c r="Y256" s="31">
        <v>64</v>
      </c>
      <c r="Z256" s="1">
        <v>100.0583</v>
      </c>
      <c r="AA256" s="2">
        <f t="shared" si="200"/>
        <v>1.5634109375</v>
      </c>
      <c r="AB256" s="2">
        <f t="shared" si="226"/>
        <v>1.3954036916377771E-4</v>
      </c>
      <c r="AC256" s="2">
        <f t="shared" si="227"/>
        <v>8.9992057195953379E-5</v>
      </c>
      <c r="AD256" s="1">
        <v>10853.16</v>
      </c>
      <c r="AE256" s="1"/>
      <c r="AF256" s="32">
        <v>2137.08</v>
      </c>
      <c r="AG256" s="32">
        <v>1246.96</v>
      </c>
      <c r="AH256" s="32">
        <v>11356.88</v>
      </c>
      <c r="AI256" s="32"/>
      <c r="AJ256" s="32">
        <v>3634.03</v>
      </c>
      <c r="AK256" s="32">
        <v>27.950000000000003</v>
      </c>
      <c r="AL256" s="32">
        <v>55.453700000000005</v>
      </c>
      <c r="AM256" s="7">
        <f t="shared" si="201"/>
        <v>1.9840322003577817</v>
      </c>
      <c r="AN256" s="7">
        <f t="shared" si="228"/>
        <v>-0.1588328374613949</v>
      </c>
      <c r="AO256" s="7">
        <f t="shared" si="229"/>
        <v>-8.1962664411872055E-2</v>
      </c>
      <c r="AP256" s="7"/>
      <c r="AQ256" s="32">
        <v>17671.91</v>
      </c>
      <c r="AR256" s="32">
        <v>80.44</v>
      </c>
      <c r="AS256" s="32">
        <v>385.56540000000001</v>
      </c>
      <c r="AT256" s="32">
        <f t="shared" si="202"/>
        <v>4.7932048731974142</v>
      </c>
      <c r="AU256" s="32">
        <f t="shared" si="230"/>
        <v>-1.5302433850002277E-4</v>
      </c>
      <c r="AV256" s="32">
        <f t="shared" si="231"/>
        <v>-3.2398514509424103E-5</v>
      </c>
      <c r="AW256" s="32"/>
      <c r="AX256" s="32">
        <v>11652.52</v>
      </c>
      <c r="AY256" s="32">
        <v>54.6</v>
      </c>
      <c r="AZ256" s="32">
        <v>355.22</v>
      </c>
      <c r="BA256" s="8">
        <f t="shared" si="203"/>
        <v>6.5058608058608058</v>
      </c>
      <c r="BB256" s="8">
        <f t="shared" si="232"/>
        <v>3.4911623530088615E-4</v>
      </c>
      <c r="BC256" s="8">
        <f t="shared" si="233"/>
        <v>5.2122153292089024E-5</v>
      </c>
      <c r="BD256" s="8"/>
      <c r="BE256" s="32">
        <v>120408.40000000001</v>
      </c>
      <c r="BF256" s="32">
        <v>58.900000000000006</v>
      </c>
      <c r="BG256" s="32">
        <v>203.00680000000003</v>
      </c>
      <c r="BH256" s="8">
        <f t="shared" si="204"/>
        <v>3.4466349745331071</v>
      </c>
      <c r="BI256" s="8">
        <f t="shared" si="234"/>
        <v>1.2560446309874902E-4</v>
      </c>
      <c r="BJ256" s="8">
        <f t="shared" si="235"/>
        <v>3.7129760277032631E-5</v>
      </c>
      <c r="BK256" s="8"/>
      <c r="BL256" s="32">
        <v>12103.4</v>
      </c>
      <c r="BM256" s="32">
        <v>102.82000000000001</v>
      </c>
      <c r="BN256" s="32">
        <v>204.76439999999999</v>
      </c>
      <c r="BO256" s="8">
        <f t="shared" si="205"/>
        <v>1.9914841470531024</v>
      </c>
      <c r="BP256" s="8">
        <f t="shared" si="236"/>
        <v>1.900976204555673E-5</v>
      </c>
      <c r="BQ256" s="8">
        <f t="shared" si="237"/>
        <v>9.4431223187640967E-6</v>
      </c>
      <c r="BR256" s="8"/>
      <c r="BS256" s="32">
        <v>74297.94</v>
      </c>
      <c r="BT256" s="32">
        <v>24.91</v>
      </c>
      <c r="BU256" s="32">
        <v>126.8416</v>
      </c>
      <c r="BV256" s="8">
        <f t="shared" si="206"/>
        <v>5.0919951826575671</v>
      </c>
      <c r="BW256" s="8">
        <f t="shared" si="238"/>
        <v>-1.9607084149589153E-4</v>
      </c>
      <c r="BX256" s="8">
        <f t="shared" si="239"/>
        <v>-3.8793806022008326E-5</v>
      </c>
      <c r="BY256" s="8"/>
      <c r="BZ256" s="32">
        <v>5504.7</v>
      </c>
      <c r="CA256" s="32">
        <v>64.570000000000007</v>
      </c>
      <c r="CB256" s="32">
        <v>177.65260000000001</v>
      </c>
      <c r="CC256" s="8">
        <f t="shared" si="207"/>
        <v>2.7513179495121571</v>
      </c>
      <c r="CD256" s="8">
        <f t="shared" si="240"/>
        <v>9.8361180766520827E-5</v>
      </c>
      <c r="CE256" s="8">
        <f t="shared" si="241"/>
        <v>3.5911861199888762E-5</v>
      </c>
      <c r="CF256" s="8"/>
      <c r="CG256" s="32">
        <v>2105.61</v>
      </c>
      <c r="CH256" s="32">
        <v>28.98</v>
      </c>
      <c r="CI256" s="8">
        <f t="shared" si="208"/>
        <v>5.9259972394755005</v>
      </c>
      <c r="CJ256" s="32">
        <v>171.7354</v>
      </c>
      <c r="CK256" s="8">
        <f t="shared" si="209"/>
        <v>2.0793255199604845E-5</v>
      </c>
      <c r="CL256" s="26">
        <f t="shared" si="210"/>
        <v>2.0675537357739415E-5</v>
      </c>
      <c r="CM256" s="26"/>
      <c r="CN256" s="32">
        <v>5430.7300000000005</v>
      </c>
      <c r="CO256" s="32">
        <v>64.72</v>
      </c>
      <c r="CP256" s="32">
        <v>176.74030000000002</v>
      </c>
      <c r="CQ256" s="8">
        <f t="shared" si="211"/>
        <v>2.7308451792336221</v>
      </c>
      <c r="CR256" s="8">
        <f t="shared" si="242"/>
        <v>-2.1604090401360947E-4</v>
      </c>
      <c r="CS256" s="8">
        <f t="shared" si="243"/>
        <v>-7.9313558006388618E-5</v>
      </c>
      <c r="CT256" s="8"/>
      <c r="CU256" s="32">
        <v>50667.56</v>
      </c>
      <c r="CV256" s="32">
        <v>31.35</v>
      </c>
      <c r="CW256" s="32">
        <v>158.1482</v>
      </c>
      <c r="CX256" s="8">
        <f t="shared" si="212"/>
        <v>5.0445996810207339</v>
      </c>
      <c r="CY256" s="8">
        <f t="shared" si="244"/>
        <v>-3.3783609529311823E-4</v>
      </c>
      <c r="CZ256" s="8">
        <f t="shared" si="245"/>
        <v>-6.5486725645769184E-5</v>
      </c>
      <c r="DA256" s="8"/>
      <c r="DB256" s="32">
        <v>6798.37</v>
      </c>
      <c r="DC256" s="32">
        <v>20.07</v>
      </c>
      <c r="DD256" s="32">
        <v>154.27730000000003</v>
      </c>
      <c r="DE256" s="8">
        <f t="shared" si="213"/>
        <v>7.6869606377678137</v>
      </c>
      <c r="DF256" s="8">
        <f t="shared" si="246"/>
        <v>-17.53542065029637</v>
      </c>
      <c r="DG256" s="8">
        <f t="shared" si="247"/>
        <v>-2.3112158878504463</v>
      </c>
      <c r="DH256" s="8"/>
      <c r="DI256" s="32">
        <v>523.18000000000006</v>
      </c>
      <c r="DJ256" s="32">
        <v>5.44</v>
      </c>
      <c r="DK256" s="32">
        <v>55.139120000000005</v>
      </c>
      <c r="DL256" s="8">
        <f t="shared" si="214"/>
        <v>10.135867647058824</v>
      </c>
      <c r="DM256" s="8">
        <f t="shared" si="248"/>
        <v>3.2802869793819911E-4</v>
      </c>
      <c r="DN256" s="8">
        <f t="shared" si="249"/>
        <v>2.8696925330251588E-5</v>
      </c>
      <c r="DO256" s="8"/>
      <c r="DP256" s="32">
        <v>24395.360000000001</v>
      </c>
      <c r="DQ256" s="32">
        <v>18.64</v>
      </c>
      <c r="DR256" s="32">
        <v>100.206</v>
      </c>
      <c r="DS256" s="8">
        <f t="shared" si="215"/>
        <v>5.3758583690987125</v>
      </c>
      <c r="DT256" s="8">
        <f t="shared" si="250"/>
        <v>1.0845241670590293</v>
      </c>
      <c r="DU256" s="8">
        <f t="shared" si="251"/>
        <v>0.20254083108474752</v>
      </c>
      <c r="DV256" s="8"/>
      <c r="DW256" s="32">
        <v>4457.33</v>
      </c>
      <c r="DX256" s="32">
        <v>35.75</v>
      </c>
      <c r="DY256" s="32">
        <v>108.96310000000001</v>
      </c>
      <c r="DZ256" s="8">
        <f t="shared" si="216"/>
        <v>3.0479188811188815</v>
      </c>
      <c r="EA256" s="8">
        <f t="shared" si="252"/>
        <v>4.3400487113739898E-6</v>
      </c>
      <c r="EB256" s="8">
        <f t="shared" si="253"/>
        <v>1.449275381926185E-6</v>
      </c>
      <c r="EC256" s="8"/>
      <c r="ED256" s="32">
        <v>181.17000000000002</v>
      </c>
      <c r="EE256" s="32">
        <v>76.240000000000009</v>
      </c>
      <c r="EF256" s="32">
        <v>132.42750000000001</v>
      </c>
      <c r="EG256" s="8">
        <f t="shared" si="217"/>
        <v>1.7369818992654773</v>
      </c>
      <c r="EH256" s="8">
        <f t="shared" si="254"/>
        <v>4.5951933652829001E-5</v>
      </c>
      <c r="EI256" s="8">
        <f t="shared" si="255"/>
        <v>2.7608415617663695E-5</v>
      </c>
      <c r="EJ256" s="8"/>
      <c r="EK256" s="32">
        <v>1869.56</v>
      </c>
      <c r="EL256" s="32">
        <v>37.730000000000004</v>
      </c>
      <c r="EM256" s="32">
        <v>106.8169</v>
      </c>
      <c r="EN256" s="8">
        <f t="shared" si="218"/>
        <v>2.8310866684336071</v>
      </c>
      <c r="EO256" s="8">
        <f t="shared" si="256"/>
        <v>-4.2900727342797596E-5</v>
      </c>
      <c r="EP256" s="8">
        <f t="shared" si="257"/>
        <v>-1.5305570570056659E-5</v>
      </c>
      <c r="EQ256" s="8"/>
      <c r="ER256" s="33">
        <v>8400.66</v>
      </c>
      <c r="ES256" s="33">
        <v>95.52000000000001</v>
      </c>
      <c r="ET256" s="33">
        <v>97.737690000000001</v>
      </c>
      <c r="EU256" s="1">
        <f t="shared" si="219"/>
        <v>1.0232170226130652</v>
      </c>
      <c r="EV256" s="1">
        <f t="shared" si="258"/>
        <v>1.0949757759085208E-5</v>
      </c>
      <c r="EW256" s="1">
        <f t="shared" si="259"/>
        <v>1.0852988684195708E-5</v>
      </c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  <c r="GO256" s="29"/>
      <c r="GP256" s="29"/>
      <c r="GQ256" s="29"/>
      <c r="GR256" s="29"/>
      <c r="GS256" s="29"/>
      <c r="GT256" s="29"/>
      <c r="GU256" s="29"/>
      <c r="GV256" s="29"/>
      <c r="GW256" s="29"/>
      <c r="GX256" s="29"/>
      <c r="GY256" s="29"/>
      <c r="GZ256" s="29"/>
      <c r="HA256" s="29"/>
      <c r="HB256" s="29"/>
      <c r="HC256" s="29"/>
      <c r="HD256" s="29"/>
      <c r="HE256" s="29"/>
      <c r="HF256" s="29"/>
      <c r="HG256" s="29"/>
      <c r="HH256" s="29"/>
      <c r="HI256" s="29"/>
      <c r="HJ256" s="29"/>
      <c r="HK256" s="29"/>
      <c r="HL256" s="29"/>
      <c r="HM256" s="29"/>
      <c r="HN256" s="29"/>
      <c r="HO256" s="29"/>
      <c r="HP256" s="29"/>
      <c r="HQ256" s="29"/>
      <c r="HR256" s="29"/>
      <c r="HS256" s="29"/>
      <c r="HT256" s="29"/>
      <c r="HU256" s="29"/>
      <c r="HV256" s="29"/>
      <c r="HW256" s="29"/>
      <c r="HX256" s="29"/>
      <c r="HY256" s="29"/>
      <c r="HZ256" s="29"/>
      <c r="IA256" s="29"/>
      <c r="IB256" s="29"/>
      <c r="IC256" s="29"/>
      <c r="ID256" s="29"/>
      <c r="IE256" s="29"/>
      <c r="IF256" s="29"/>
      <c r="IG256" s="29"/>
      <c r="IH256" s="29"/>
      <c r="II256" s="29"/>
      <c r="IJ256" s="29"/>
      <c r="IK256" s="29"/>
      <c r="IL256" s="29"/>
      <c r="IM256" s="29"/>
      <c r="IN256" s="29"/>
      <c r="IO256" s="29"/>
      <c r="IP256" s="29"/>
      <c r="IQ256" s="29"/>
      <c r="IR256" s="29"/>
      <c r="IS256" s="29"/>
      <c r="IT256" s="29"/>
    </row>
    <row r="257" spans="1:254" s="30" customFormat="1" ht="16.5" x14ac:dyDescent="0.3">
      <c r="A257" s="4">
        <v>40907</v>
      </c>
      <c r="B257" s="1">
        <v>17.91</v>
      </c>
      <c r="C257" s="8">
        <f t="shared" si="197"/>
        <v>10.557342266890005</v>
      </c>
      <c r="D257" s="1">
        <v>189.08199999999999</v>
      </c>
      <c r="E257" s="2">
        <f t="shared" si="260"/>
        <v>31.410496605769382</v>
      </c>
      <c r="F257" s="8">
        <f t="shared" si="220"/>
        <v>8.9847028272362908E-5</v>
      </c>
      <c r="G257" s="26">
        <f t="shared" si="221"/>
        <v>9.5160276572414659E-5</v>
      </c>
      <c r="H257" s="1">
        <v>4074.6</v>
      </c>
      <c r="I257" s="1"/>
      <c r="J257" s="1">
        <v>25.96</v>
      </c>
      <c r="K257" s="8">
        <f t="shared" si="198"/>
        <v>8.4121764252696458</v>
      </c>
      <c r="L257" s="1">
        <v>218.3801</v>
      </c>
      <c r="M257" s="2">
        <f t="shared" si="222"/>
        <v>33.20721934883727</v>
      </c>
      <c r="N257" s="8">
        <f t="shared" si="223"/>
        <v>-7.3500309037743974E-5</v>
      </c>
      <c r="O257" s="26">
        <f t="shared" si="224"/>
        <v>-7.4042220482350984E-5</v>
      </c>
      <c r="P257" s="1">
        <v>34154</v>
      </c>
      <c r="Q257" s="1"/>
      <c r="R257" s="1">
        <v>7035.4800000000005</v>
      </c>
      <c r="S257" s="1">
        <v>34.984999999999999</v>
      </c>
      <c r="T257" s="1">
        <v>158.91810000000001</v>
      </c>
      <c r="U257" s="2">
        <f t="shared" si="196"/>
        <v>4.5424639131056175</v>
      </c>
      <c r="V257" s="2">
        <f t="shared" si="225"/>
        <v>1.1327568400355048E-4</v>
      </c>
      <c r="W257" s="2">
        <f t="shared" si="199"/>
        <v>2.5435073668589325E-5</v>
      </c>
      <c r="X257" s="1"/>
      <c r="Y257" s="31">
        <v>66.350000000000009</v>
      </c>
      <c r="Z257" s="1">
        <v>103.73230000000001</v>
      </c>
      <c r="AA257" s="2">
        <f t="shared" si="200"/>
        <v>1.5634107008289373</v>
      </c>
      <c r="AB257" s="2">
        <f t="shared" si="226"/>
        <v>-2.4115668939997506E-5</v>
      </c>
      <c r="AC257" s="2">
        <f t="shared" si="227"/>
        <v>-1.5703125006982788E-5</v>
      </c>
      <c r="AD257" s="1">
        <v>11251.67</v>
      </c>
      <c r="AE257" s="1"/>
      <c r="AF257" s="32">
        <v>2158.94</v>
      </c>
      <c r="AG257" s="32">
        <v>1257.6000000000001</v>
      </c>
      <c r="AH257" s="32">
        <v>11385.01</v>
      </c>
      <c r="AI257" s="32"/>
      <c r="AJ257" s="32">
        <v>3363.9900000000002</v>
      </c>
      <c r="AK257" s="32">
        <v>25.76</v>
      </c>
      <c r="AL257" s="32">
        <v>51.10866</v>
      </c>
      <c r="AM257" s="7">
        <f t="shared" si="201"/>
        <v>1.9840318322981365</v>
      </c>
      <c r="AN257" s="7">
        <f t="shared" si="228"/>
        <v>-1.9610652206958698E-5</v>
      </c>
      <c r="AO257" s="7">
        <f t="shared" si="229"/>
        <v>-9.4812164590507564E-6</v>
      </c>
      <c r="AP257" s="7"/>
      <c r="AQ257" s="32">
        <v>18620.98</v>
      </c>
      <c r="AR257" s="32">
        <v>84.76</v>
      </c>
      <c r="AS257" s="32">
        <v>406.27210000000002</v>
      </c>
      <c r="AT257" s="32">
        <f t="shared" si="202"/>
        <v>4.7932055214723928</v>
      </c>
      <c r="AU257" s="32">
        <f t="shared" si="230"/>
        <v>2.5666421917861507E-4</v>
      </c>
      <c r="AV257" s="32">
        <f t="shared" si="231"/>
        <v>5.4947787173631468E-5</v>
      </c>
      <c r="AW257" s="32"/>
      <c r="AX257" s="32">
        <v>12347.64</v>
      </c>
      <c r="AY257" s="32">
        <v>57.857100000000003</v>
      </c>
      <c r="AZ257" s="32">
        <v>377.5188</v>
      </c>
      <c r="BA257" s="8">
        <f t="shared" si="203"/>
        <v>6.5250211296452809</v>
      </c>
      <c r="BB257" s="8">
        <f t="shared" si="232"/>
        <v>7.0197563287238633</v>
      </c>
      <c r="BC257" s="8">
        <f t="shared" si="233"/>
        <v>1.1085607692306958</v>
      </c>
      <c r="BD257" s="8"/>
      <c r="BE257" s="32">
        <v>122928.6</v>
      </c>
      <c r="BF257" s="32">
        <v>59.760000000000005</v>
      </c>
      <c r="BG257" s="32">
        <v>204.65980000000002</v>
      </c>
      <c r="BH257" s="8">
        <f t="shared" si="204"/>
        <v>3.4246954484605086</v>
      </c>
      <c r="BI257" s="8">
        <f t="shared" si="234"/>
        <v>-4.4720059998137973</v>
      </c>
      <c r="BJ257" s="8">
        <f t="shared" si="235"/>
        <v>-1.3111060780984682</v>
      </c>
      <c r="BK257" s="8"/>
      <c r="BL257" s="32">
        <v>12524.82</v>
      </c>
      <c r="BM257" s="32">
        <v>106.4</v>
      </c>
      <c r="BN257" s="32">
        <v>211.8939</v>
      </c>
      <c r="BO257" s="8">
        <f t="shared" si="205"/>
        <v>1.9914840225563908</v>
      </c>
      <c r="BP257" s="8">
        <f t="shared" si="236"/>
        <v>-2.5936294106782575E-5</v>
      </c>
      <c r="BQ257" s="8">
        <f t="shared" si="237"/>
        <v>-1.3246450075499183E-5</v>
      </c>
      <c r="BR257" s="8"/>
      <c r="BS257" s="32">
        <v>72329.38</v>
      </c>
      <c r="BT257" s="32">
        <v>24.25</v>
      </c>
      <c r="BU257" s="32">
        <v>123.48090000000001</v>
      </c>
      <c r="BV257" s="8">
        <f t="shared" si="206"/>
        <v>5.0919958762886601</v>
      </c>
      <c r="BW257" s="8">
        <f t="shared" si="238"/>
        <v>8.6815734639652525E-5</v>
      </c>
      <c r="BX257" s="8">
        <f t="shared" si="239"/>
        <v>1.6820554006535815E-5</v>
      </c>
      <c r="BY257" s="8"/>
      <c r="BZ257" s="32">
        <v>5687.14</v>
      </c>
      <c r="CA257" s="32">
        <v>66.710000000000008</v>
      </c>
      <c r="CB257" s="32">
        <v>183.54040000000001</v>
      </c>
      <c r="CC257" s="8">
        <f t="shared" si="207"/>
        <v>2.7513176435317042</v>
      </c>
      <c r="CD257" s="8">
        <f t="shared" si="240"/>
        <v>-5.5258998875664872E-5</v>
      </c>
      <c r="CE257" s="8">
        <f t="shared" si="241"/>
        <v>-2.0411956033861145E-5</v>
      </c>
      <c r="CF257" s="8"/>
      <c r="CG257" s="32">
        <v>2197.16</v>
      </c>
      <c r="CH257" s="32">
        <v>30.240000000000002</v>
      </c>
      <c r="CI257" s="8">
        <f t="shared" si="208"/>
        <v>5.9259953703703703</v>
      </c>
      <c r="CJ257" s="32">
        <v>179.2021</v>
      </c>
      <c r="CK257" s="8">
        <f t="shared" si="209"/>
        <v>5.5344202905978075E-5</v>
      </c>
      <c r="CL257" s="26">
        <f t="shared" si="210"/>
        <v>5.65217391219619E-5</v>
      </c>
      <c r="CM257" s="26"/>
      <c r="CN257" s="32">
        <v>5502.9000000000005</v>
      </c>
      <c r="CO257" s="32">
        <v>65.58</v>
      </c>
      <c r="CP257" s="32">
        <v>179.0889</v>
      </c>
      <c r="CQ257" s="8">
        <f t="shared" si="211"/>
        <v>2.7308462946020127</v>
      </c>
      <c r="CR257" s="8">
        <f t="shared" si="242"/>
        <v>1.9844032105490524E-4</v>
      </c>
      <c r="CS257" s="8">
        <f t="shared" si="243"/>
        <v>7.3145859058154628E-5</v>
      </c>
      <c r="CT257" s="8"/>
      <c r="CU257" s="32">
        <v>41455.279999999999</v>
      </c>
      <c r="CV257" s="32">
        <v>25.650000000000002</v>
      </c>
      <c r="CW257" s="32">
        <v>128.9126</v>
      </c>
      <c r="CX257" s="8">
        <f t="shared" si="212"/>
        <v>5.0258323586744638</v>
      </c>
      <c r="CY257" s="8">
        <f t="shared" si="244"/>
        <v>-2.6936812832890857</v>
      </c>
      <c r="CZ257" s="8">
        <f t="shared" si="245"/>
        <v>-0.48138181818183057</v>
      </c>
      <c r="DA257" s="8"/>
      <c r="DB257" s="32">
        <v>7330.18</v>
      </c>
      <c r="DC257" s="32">
        <v>21.64</v>
      </c>
      <c r="DD257" s="32">
        <v>166.3459</v>
      </c>
      <c r="DE257" s="8">
        <f t="shared" si="213"/>
        <v>7.6869639556377081</v>
      </c>
      <c r="DF257" s="8">
        <f t="shared" si="246"/>
        <v>5.3189303136011825E-4</v>
      </c>
      <c r="DG257" s="8">
        <f t="shared" si="247"/>
        <v>7.1798704491143894E-5</v>
      </c>
      <c r="DH257" s="8"/>
      <c r="DI257" s="32">
        <v>534.72</v>
      </c>
      <c r="DJ257" s="32">
        <v>5.5600000000000005</v>
      </c>
      <c r="DK257" s="32">
        <v>56.35539</v>
      </c>
      <c r="DL257" s="8">
        <f t="shared" si="214"/>
        <v>10.135861510791367</v>
      </c>
      <c r="DM257" s="8">
        <f t="shared" si="248"/>
        <v>-3.4208006666379046E-4</v>
      </c>
      <c r="DN257" s="8">
        <f t="shared" si="249"/>
        <v>-3.4117647060183387E-5</v>
      </c>
      <c r="DO257" s="8"/>
      <c r="DP257" s="32">
        <v>23662.43</v>
      </c>
      <c r="DQ257" s="32">
        <v>18.080000000000002</v>
      </c>
      <c r="DR257" s="32">
        <v>97.195440000000005</v>
      </c>
      <c r="DS257" s="8">
        <f t="shared" si="215"/>
        <v>5.3758539823008844</v>
      </c>
      <c r="DT257" s="8">
        <f t="shared" si="250"/>
        <v>-4.3298010412832572E-4</v>
      </c>
      <c r="DU257" s="8">
        <f t="shared" si="251"/>
        <v>-7.9313304724770717E-5</v>
      </c>
      <c r="DV257" s="8"/>
      <c r="DW257" s="32">
        <v>4756.88</v>
      </c>
      <c r="DX257" s="32">
        <v>37.700000000000003</v>
      </c>
      <c r="DY257" s="32">
        <v>114.90660000000001</v>
      </c>
      <c r="DZ257" s="8">
        <f t="shared" si="216"/>
        <v>3.0479204244031832</v>
      </c>
      <c r="EA257" s="8">
        <f t="shared" si="252"/>
        <v>1.7274729681658201E-4</v>
      </c>
      <c r="EB257" s="8">
        <f t="shared" si="253"/>
        <v>5.8181818167746258E-5</v>
      </c>
      <c r="EC257" s="8"/>
      <c r="ED257" s="32">
        <v>188.37</v>
      </c>
      <c r="EE257" s="32">
        <v>78.48</v>
      </c>
      <c r="EF257" s="32">
        <v>136.3184</v>
      </c>
      <c r="EG257" s="8">
        <f t="shared" si="217"/>
        <v>1.7369826707441385</v>
      </c>
      <c r="EH257" s="8">
        <f t="shared" si="254"/>
        <v>1.0366586356437335E-4</v>
      </c>
      <c r="EI257" s="8">
        <f t="shared" si="255"/>
        <v>6.0545645317322538E-5</v>
      </c>
      <c r="EJ257" s="8"/>
      <c r="EK257" s="32">
        <v>1987.99</v>
      </c>
      <c r="EL257" s="32">
        <v>40.120000000000005</v>
      </c>
      <c r="EM257" s="32">
        <v>113.58319999999999</v>
      </c>
      <c r="EN257" s="8">
        <f t="shared" si="218"/>
        <v>2.8310867397806576</v>
      </c>
      <c r="EO257" s="8">
        <f t="shared" si="256"/>
        <v>7.8624485313322218E-6</v>
      </c>
      <c r="EP257" s="8">
        <f t="shared" si="257"/>
        <v>2.8624436678725829E-6</v>
      </c>
      <c r="EQ257" s="8"/>
      <c r="ER257" s="33">
        <v>8823.68</v>
      </c>
      <c r="ES257" s="33">
        <v>100.33</v>
      </c>
      <c r="ET257" s="33">
        <v>102.65940000000001</v>
      </c>
      <c r="EU257" s="1">
        <f t="shared" si="219"/>
        <v>1.023217382637297</v>
      </c>
      <c r="EV257" s="1">
        <f t="shared" si="258"/>
        <v>3.6073904187124043E-5</v>
      </c>
      <c r="EW257" s="1">
        <f t="shared" si="259"/>
        <v>3.6121231175023638E-5</v>
      </c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  <c r="GR257" s="29"/>
      <c r="GS257" s="29"/>
      <c r="GT257" s="29"/>
      <c r="GU257" s="29"/>
      <c r="GV257" s="29"/>
      <c r="GW257" s="29"/>
      <c r="GX257" s="29"/>
      <c r="GY257" s="29"/>
      <c r="GZ257" s="29"/>
      <c r="HA257" s="29"/>
      <c r="HB257" s="29"/>
      <c r="HC257" s="29"/>
      <c r="HD257" s="29"/>
      <c r="HE257" s="29"/>
      <c r="HF257" s="29"/>
      <c r="HG257" s="29"/>
      <c r="HH257" s="29"/>
      <c r="HI257" s="29"/>
      <c r="HJ257" s="29"/>
      <c r="HK257" s="29"/>
      <c r="HL257" s="29"/>
      <c r="HM257" s="29"/>
      <c r="HN257" s="29"/>
      <c r="HO257" s="29"/>
      <c r="HP257" s="29"/>
      <c r="HQ257" s="29"/>
      <c r="HR257" s="29"/>
      <c r="HS257" s="29"/>
      <c r="HT257" s="29"/>
      <c r="HU257" s="29"/>
      <c r="HV257" s="29"/>
      <c r="HW257" s="29"/>
      <c r="HX257" s="29"/>
      <c r="HY257" s="29"/>
      <c r="HZ257" s="29"/>
      <c r="IA257" s="29"/>
      <c r="IB257" s="29"/>
      <c r="IC257" s="29"/>
      <c r="ID257" s="29"/>
      <c r="IE257" s="29"/>
      <c r="IF257" s="29"/>
      <c r="IG257" s="29"/>
      <c r="IH257" s="29"/>
      <c r="II257" s="29"/>
      <c r="IJ257" s="29"/>
      <c r="IK257" s="29"/>
      <c r="IL257" s="29"/>
      <c r="IM257" s="29"/>
      <c r="IN257" s="29"/>
      <c r="IO257" s="29"/>
      <c r="IP257" s="29"/>
      <c r="IQ257" s="29"/>
      <c r="IR257" s="29"/>
      <c r="IS257" s="29"/>
      <c r="IT257" s="29"/>
    </row>
    <row r="258" spans="1:254" s="30" customFormat="1" ht="16.5" x14ac:dyDescent="0.3">
      <c r="A258" s="4">
        <v>40939</v>
      </c>
      <c r="B258" s="1">
        <v>18.71</v>
      </c>
      <c r="C258" s="8">
        <f t="shared" si="197"/>
        <v>10.557343666488508</v>
      </c>
      <c r="D258" s="1">
        <v>197.52789999999999</v>
      </c>
      <c r="E258" s="2">
        <f t="shared" si="260"/>
        <v>32.813508038118577</v>
      </c>
      <c r="F258" s="8">
        <f t="shared" si="220"/>
        <v>-2.5626648587575576E-5</v>
      </c>
      <c r="G258" s="26">
        <f t="shared" si="221"/>
        <v>-2.6186487977142292E-5</v>
      </c>
      <c r="H258" s="1">
        <v>4256.6000000000004</v>
      </c>
      <c r="I258" s="1"/>
      <c r="J258" s="1">
        <v>29.53</v>
      </c>
      <c r="K258" s="8">
        <f t="shared" si="198"/>
        <v>8.3907653233999326</v>
      </c>
      <c r="L258" s="1">
        <v>247.77930000000001</v>
      </c>
      <c r="M258" s="2">
        <f t="shared" si="222"/>
        <v>37.77386829767449</v>
      </c>
      <c r="N258" s="8">
        <f t="shared" si="223"/>
        <v>0.59405102137519217</v>
      </c>
      <c r="O258" s="26">
        <f t="shared" si="224"/>
        <v>0.63226983821263261</v>
      </c>
      <c r="P258" s="1">
        <v>38850.85</v>
      </c>
      <c r="Q258" s="1"/>
      <c r="R258" s="1">
        <v>6790.14</v>
      </c>
      <c r="S258" s="1">
        <v>33.765000000000001</v>
      </c>
      <c r="T258" s="1">
        <v>153.37630000000001</v>
      </c>
      <c r="U258" s="2">
        <f t="shared" si="196"/>
        <v>4.5424640900340592</v>
      </c>
      <c r="V258" s="2">
        <f t="shared" si="225"/>
        <v>2.7626880767957119E-5</v>
      </c>
      <c r="W258" s="2">
        <f t="shared" si="199"/>
        <v>5.9739888573773214E-6</v>
      </c>
      <c r="X258" s="1"/>
      <c r="Y258" s="31">
        <v>65.67</v>
      </c>
      <c r="Z258" s="1">
        <v>102.6692</v>
      </c>
      <c r="AA258" s="2">
        <f t="shared" si="200"/>
        <v>1.5634109943657684</v>
      </c>
      <c r="AB258" s="2">
        <f t="shared" si="226"/>
        <v>3.0293221118443071E-5</v>
      </c>
      <c r="AC258" s="2">
        <f t="shared" si="227"/>
        <v>1.9276563686609904E-5</v>
      </c>
      <c r="AD258" s="1">
        <v>11136.36</v>
      </c>
      <c r="AE258" s="1"/>
      <c r="AF258" s="32">
        <v>2255.69</v>
      </c>
      <c r="AG258" s="32">
        <v>1312.41</v>
      </c>
      <c r="AH258" s="32">
        <v>11878.49</v>
      </c>
      <c r="AI258" s="32"/>
      <c r="AJ258" s="32">
        <v>3653.9</v>
      </c>
      <c r="AK258" s="32">
        <v>27.98</v>
      </c>
      <c r="AL258" s="32">
        <v>55.297470000000004</v>
      </c>
      <c r="AM258" s="7">
        <f t="shared" si="201"/>
        <v>1.9763213009292353</v>
      </c>
      <c r="AN258" s="7">
        <f t="shared" si="228"/>
        <v>-0.41022390160418998</v>
      </c>
      <c r="AO258" s="7">
        <f t="shared" si="229"/>
        <v>-0.21574066770185762</v>
      </c>
      <c r="AP258" s="7"/>
      <c r="AQ258" s="32">
        <v>18396.89</v>
      </c>
      <c r="AR258" s="32">
        <v>83.740000000000009</v>
      </c>
      <c r="AS258" s="32">
        <v>394.6848</v>
      </c>
      <c r="AT258" s="32">
        <f t="shared" si="202"/>
        <v>4.7132171005493184</v>
      </c>
      <c r="AU258" s="32">
        <f t="shared" si="230"/>
        <v>-32.033638829220386</v>
      </c>
      <c r="AV258" s="32">
        <f t="shared" si="231"/>
        <v>-6.6982303680981943</v>
      </c>
      <c r="AW258" s="32"/>
      <c r="AX258" s="32">
        <v>13917.17</v>
      </c>
      <c r="AY258" s="32">
        <v>65.211399999999998</v>
      </c>
      <c r="AZ258" s="32">
        <v>425.60820000000001</v>
      </c>
      <c r="BA258" s="8">
        <f t="shared" si="203"/>
        <v>6.5265919762495521</v>
      </c>
      <c r="BB258" s="8">
        <f t="shared" si="232"/>
        <v>0.63079466037425924</v>
      </c>
      <c r="BC258" s="8">
        <f t="shared" si="233"/>
        <v>0.1024371062497309</v>
      </c>
      <c r="BD258" s="8"/>
      <c r="BE258" s="32">
        <v>126219.90000000001</v>
      </c>
      <c r="BF258" s="32">
        <v>61.36</v>
      </c>
      <c r="BG258" s="32">
        <v>210.13930000000002</v>
      </c>
      <c r="BH258" s="8">
        <f t="shared" si="204"/>
        <v>3.4246952411994789</v>
      </c>
      <c r="BI258" s="8">
        <f t="shared" si="234"/>
        <v>-4.2985844286544244E-5</v>
      </c>
      <c r="BJ258" s="8">
        <f t="shared" si="235"/>
        <v>-1.2717536789885742E-5</v>
      </c>
      <c r="BK258" s="8"/>
      <c r="BL258" s="32">
        <v>12138.710000000001</v>
      </c>
      <c r="BM258" s="32">
        <v>103.12</v>
      </c>
      <c r="BN258" s="32">
        <v>205.36189999999999</v>
      </c>
      <c r="BO258" s="8">
        <f t="shared" si="205"/>
        <v>1.991484678044996</v>
      </c>
      <c r="BP258" s="8">
        <f t="shared" si="236"/>
        <v>1.3675321117104572E-4</v>
      </c>
      <c r="BQ258" s="8">
        <f t="shared" si="237"/>
        <v>6.7593984962144305E-5</v>
      </c>
      <c r="BR258" s="8"/>
      <c r="BS258" s="32">
        <v>78801.75</v>
      </c>
      <c r="BT258" s="32">
        <v>26.42</v>
      </c>
      <c r="BU258" s="32">
        <v>134.53059999999999</v>
      </c>
      <c r="BV258" s="8">
        <f t="shared" si="206"/>
        <v>5.0919984859954575</v>
      </c>
      <c r="BW258" s="8">
        <f t="shared" si="238"/>
        <v>3.3666718266960771E-4</v>
      </c>
      <c r="BX258" s="8">
        <f t="shared" si="239"/>
        <v>6.8948453584738445E-5</v>
      </c>
      <c r="BY258" s="8"/>
      <c r="BZ258" s="32">
        <v>5417</v>
      </c>
      <c r="CA258" s="32">
        <v>63.040000000000006</v>
      </c>
      <c r="CB258" s="32">
        <v>173.63730000000001</v>
      </c>
      <c r="CC258" s="8">
        <f t="shared" si="207"/>
        <v>2.7543987944162436</v>
      </c>
      <c r="CD258" s="8">
        <f t="shared" si="240"/>
        <v>0.55025919314637761</v>
      </c>
      <c r="CE258" s="8">
        <f t="shared" si="241"/>
        <v>0.19423575176135444</v>
      </c>
      <c r="CF258" s="8"/>
      <c r="CG258" s="32">
        <v>2168.5300000000002</v>
      </c>
      <c r="CH258" s="32">
        <v>29.41</v>
      </c>
      <c r="CI258" s="8">
        <f t="shared" si="208"/>
        <v>5.9287453247194826</v>
      </c>
      <c r="CJ258" s="32">
        <v>174.36439999999999</v>
      </c>
      <c r="CK258" s="8">
        <f t="shared" si="209"/>
        <v>-8.201738846227416E-2</v>
      </c>
      <c r="CL258" s="26">
        <f t="shared" si="210"/>
        <v>-8.0876157407404392E-2</v>
      </c>
      <c r="CM258" s="26"/>
      <c r="CN258" s="32">
        <v>5530.59</v>
      </c>
      <c r="CO258" s="32">
        <v>65.91</v>
      </c>
      <c r="CP258" s="32">
        <v>179.99</v>
      </c>
      <c r="CQ258" s="8">
        <f t="shared" si="211"/>
        <v>2.7308450917918377</v>
      </c>
      <c r="CR258" s="8">
        <f t="shared" si="242"/>
        <v>-2.1595187727679635E-4</v>
      </c>
      <c r="CS258" s="8">
        <f t="shared" si="243"/>
        <v>-7.9277218664852711E-5</v>
      </c>
      <c r="CT258" s="8"/>
      <c r="CU258" s="32">
        <v>45693.93</v>
      </c>
      <c r="CV258" s="32">
        <v>28.21</v>
      </c>
      <c r="CW258" s="32">
        <v>141.77870000000001</v>
      </c>
      <c r="CX258" s="8">
        <f t="shared" si="212"/>
        <v>5.0258312655086854</v>
      </c>
      <c r="CY258" s="8">
        <f t="shared" si="244"/>
        <v>-1.479552328275979E-4</v>
      </c>
      <c r="CZ258" s="8">
        <f t="shared" si="245"/>
        <v>-3.0838206615868557E-5</v>
      </c>
      <c r="DA258" s="8"/>
      <c r="DB258" s="32">
        <v>7248.88</v>
      </c>
      <c r="DC258" s="32">
        <v>21.400000000000002</v>
      </c>
      <c r="DD258" s="32">
        <v>164.501</v>
      </c>
      <c r="DE258" s="8">
        <f t="shared" si="213"/>
        <v>7.686962616822429</v>
      </c>
      <c r="DF258" s="8">
        <f t="shared" si="246"/>
        <v>-2.2147144237876502E-4</v>
      </c>
      <c r="DG258" s="8">
        <f t="shared" si="247"/>
        <v>-2.8650646959116344E-5</v>
      </c>
      <c r="DH258" s="8"/>
      <c r="DI258" s="32">
        <v>685.71</v>
      </c>
      <c r="DJ258" s="32">
        <v>7.1300000000000008</v>
      </c>
      <c r="DK258" s="32">
        <v>72.268690000000007</v>
      </c>
      <c r="DL258" s="8">
        <f t="shared" si="214"/>
        <v>10.135861150070125</v>
      </c>
      <c r="DM258" s="8">
        <f t="shared" si="248"/>
        <v>-2.3198718900716101E-5</v>
      </c>
      <c r="DN258" s="8">
        <f t="shared" si="249"/>
        <v>-2.5719424403547464E-6</v>
      </c>
      <c r="DO258" s="8"/>
      <c r="DP258" s="32">
        <v>25793.46</v>
      </c>
      <c r="DQ258" s="32">
        <v>19.645</v>
      </c>
      <c r="DR258" s="32">
        <v>105.6087</v>
      </c>
      <c r="DS258" s="8">
        <f t="shared" si="215"/>
        <v>5.3758564520234158</v>
      </c>
      <c r="DT258" s="8">
        <f t="shared" si="250"/>
        <v>2.5043497700686306E-4</v>
      </c>
      <c r="DU258" s="8">
        <f t="shared" si="251"/>
        <v>4.8517699116956692E-5</v>
      </c>
      <c r="DV258" s="8"/>
      <c r="DW258" s="32">
        <v>4828.8</v>
      </c>
      <c r="DX258" s="32">
        <v>38.270000000000003</v>
      </c>
      <c r="DY258" s="32">
        <v>116.4941</v>
      </c>
      <c r="DZ258" s="8">
        <f t="shared" si="216"/>
        <v>3.0440057486281682</v>
      </c>
      <c r="EA258" s="8">
        <f t="shared" si="252"/>
        <v>-0.45292935730576039</v>
      </c>
      <c r="EB258" s="8">
        <f t="shared" si="253"/>
        <v>-0.1498146419098354</v>
      </c>
      <c r="EC258" s="8"/>
      <c r="ED258" s="32">
        <v>179.46</v>
      </c>
      <c r="EE258" s="32">
        <v>74.77000000000001</v>
      </c>
      <c r="EF258" s="32">
        <v>128.74440000000001</v>
      </c>
      <c r="EG258" s="8">
        <f t="shared" si="217"/>
        <v>1.7218724087200747</v>
      </c>
      <c r="EH258" s="8">
        <f t="shared" si="254"/>
        <v>-2.0025841804160009</v>
      </c>
      <c r="EI258" s="8">
        <f t="shared" si="255"/>
        <v>-1.1297942915392474</v>
      </c>
      <c r="EJ258" s="8"/>
      <c r="EK258" s="32">
        <v>1890.44</v>
      </c>
      <c r="EL258" s="32">
        <v>37.660000000000004</v>
      </c>
      <c r="EM258" s="32">
        <v>106.78569999999999</v>
      </c>
      <c r="EN258" s="8">
        <f t="shared" si="218"/>
        <v>2.8355204460966537</v>
      </c>
      <c r="EO258" s="8">
        <f t="shared" si="256"/>
        <v>0.48852549188955036</v>
      </c>
      <c r="EP258" s="8">
        <f t="shared" si="257"/>
        <v>0.1669733798604236</v>
      </c>
      <c r="EQ258" s="8"/>
      <c r="ER258" s="33">
        <v>8711.11</v>
      </c>
      <c r="ES258" s="33">
        <v>99.050000000000011</v>
      </c>
      <c r="ET258" s="33">
        <v>100.8879</v>
      </c>
      <c r="EU258" s="1">
        <f t="shared" si="219"/>
        <v>1.0185552751135789</v>
      </c>
      <c r="EV258" s="1">
        <f t="shared" si="258"/>
        <v>-0.47447969938125217</v>
      </c>
      <c r="EW258" s="1">
        <f t="shared" si="259"/>
        <v>-0.46178175022427115</v>
      </c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  <c r="GO258" s="29"/>
      <c r="GP258" s="29"/>
      <c r="GQ258" s="29"/>
      <c r="GR258" s="29"/>
      <c r="GS258" s="29"/>
      <c r="GT258" s="29"/>
      <c r="GU258" s="29"/>
      <c r="GV258" s="29"/>
      <c r="GW258" s="29"/>
      <c r="GX258" s="29"/>
      <c r="GY258" s="29"/>
      <c r="GZ258" s="29"/>
      <c r="HA258" s="29"/>
      <c r="HB258" s="29"/>
      <c r="HC258" s="29"/>
      <c r="HD258" s="29"/>
      <c r="HE258" s="29"/>
      <c r="HF258" s="29"/>
      <c r="HG258" s="29"/>
      <c r="HH258" s="29"/>
      <c r="HI258" s="29"/>
      <c r="HJ258" s="29"/>
      <c r="HK258" s="29"/>
      <c r="HL258" s="29"/>
      <c r="HM258" s="29"/>
      <c r="HN258" s="29"/>
      <c r="HO258" s="29"/>
      <c r="HP258" s="29"/>
      <c r="HQ258" s="29"/>
      <c r="HR258" s="29"/>
      <c r="HS258" s="29"/>
      <c r="HT258" s="29"/>
      <c r="HU258" s="29"/>
      <c r="HV258" s="29"/>
      <c r="HW258" s="29"/>
      <c r="HX258" s="29"/>
      <c r="HY258" s="29"/>
      <c r="HZ258" s="29"/>
      <c r="IA258" s="29"/>
      <c r="IB258" s="29"/>
      <c r="IC258" s="29"/>
      <c r="ID258" s="29"/>
      <c r="IE258" s="29"/>
      <c r="IF258" s="29"/>
      <c r="IG258" s="29"/>
      <c r="IH258" s="29"/>
      <c r="II258" s="29"/>
      <c r="IJ258" s="29"/>
      <c r="IK258" s="29"/>
      <c r="IL258" s="29"/>
      <c r="IM258" s="29"/>
      <c r="IN258" s="29"/>
      <c r="IO258" s="29"/>
      <c r="IP258" s="29"/>
      <c r="IQ258" s="29"/>
      <c r="IR258" s="29"/>
      <c r="IS258" s="29"/>
      <c r="IT258" s="29"/>
    </row>
    <row r="259" spans="1:254" s="30" customFormat="1" ht="16.5" x14ac:dyDescent="0.3">
      <c r="A259" s="4">
        <v>40968</v>
      </c>
      <c r="B259" s="1">
        <v>19.05</v>
      </c>
      <c r="C259" s="8">
        <f t="shared" si="197"/>
        <v>10.578855643044621</v>
      </c>
      <c r="D259" s="1">
        <v>201.52720000000002</v>
      </c>
      <c r="E259" s="2">
        <f t="shared" si="260"/>
        <v>33.703957766418881</v>
      </c>
      <c r="F259" s="8">
        <f t="shared" si="220"/>
        <v>-0.40614611737940781</v>
      </c>
      <c r="G259" s="26">
        <f t="shared" si="221"/>
        <v>-0.40980315339393014</v>
      </c>
      <c r="H259" s="1">
        <v>4372.1099999999997</v>
      </c>
      <c r="I259" s="1"/>
      <c r="J259" s="1">
        <v>31.740000000000002</v>
      </c>
      <c r="K259" s="8">
        <f t="shared" si="198"/>
        <v>8.3907655954631384</v>
      </c>
      <c r="L259" s="1">
        <v>266.3229</v>
      </c>
      <c r="M259" s="2">
        <f t="shared" si="222"/>
        <v>40.869254835348919</v>
      </c>
      <c r="N259" s="8">
        <f t="shared" si="223"/>
        <v>-8.3346563079000911E-6</v>
      </c>
      <c r="O259" s="26">
        <f t="shared" si="224"/>
        <v>-8.6352861643490542E-6</v>
      </c>
      <c r="P259" s="1">
        <v>42034.49</v>
      </c>
      <c r="Q259" s="1"/>
      <c r="R259" s="1">
        <v>7024.41</v>
      </c>
      <c r="S259" s="1">
        <v>34.93</v>
      </c>
      <c r="T259" s="1">
        <v>158.20310000000001</v>
      </c>
      <c r="U259" s="2">
        <f t="shared" si="196"/>
        <v>4.5291468651588893</v>
      </c>
      <c r="V259" s="2">
        <f t="shared" si="225"/>
        <v>-2.0746864681352473</v>
      </c>
      <c r="W259" s="2">
        <f t="shared" si="199"/>
        <v>-0.4651706648896754</v>
      </c>
      <c r="X259" s="1"/>
      <c r="Y259" s="31">
        <v>62.940000000000005</v>
      </c>
      <c r="Z259" s="1">
        <v>98.856059999999999</v>
      </c>
      <c r="AA259" s="2">
        <f t="shared" si="200"/>
        <v>1.570639656816015</v>
      </c>
      <c r="AB259" s="2">
        <f t="shared" si="226"/>
        <v>0.72837903986909869</v>
      </c>
      <c r="AC259" s="2">
        <f t="shared" si="227"/>
        <v>0.45497201461854075</v>
      </c>
      <c r="AD259" s="1">
        <v>10760.73</v>
      </c>
      <c r="AE259" s="1"/>
      <c r="AF259" s="32">
        <v>2353.23</v>
      </c>
      <c r="AG259" s="32">
        <v>1365.68</v>
      </c>
      <c r="AH259" s="32">
        <v>12360.82</v>
      </c>
      <c r="AI259" s="32"/>
      <c r="AJ259" s="32">
        <v>3305.23</v>
      </c>
      <c r="AK259" s="32">
        <v>25.310000000000002</v>
      </c>
      <c r="AL259" s="32">
        <v>50.046480000000003</v>
      </c>
      <c r="AM259" s="7">
        <f t="shared" si="201"/>
        <v>1.9773401817463452</v>
      </c>
      <c r="AN259" s="7">
        <f t="shared" si="228"/>
        <v>5.3666464926791148E-2</v>
      </c>
      <c r="AO259" s="7">
        <f t="shared" si="229"/>
        <v>2.5787873481050383E-2</v>
      </c>
      <c r="AP259" s="7"/>
      <c r="AQ259" s="32">
        <v>19107.920000000002</v>
      </c>
      <c r="AR259" s="32">
        <v>86.5</v>
      </c>
      <c r="AS259" s="32">
        <v>406.7629</v>
      </c>
      <c r="AT259" s="32">
        <f t="shared" si="202"/>
        <v>4.7024612716763006</v>
      </c>
      <c r="AU259" s="32">
        <f t="shared" si="230"/>
        <v>-4.3101171559368723</v>
      </c>
      <c r="AV259" s="32">
        <f t="shared" si="231"/>
        <v>-0.93037919751611398</v>
      </c>
      <c r="AW259" s="32"/>
      <c r="AX259" s="32">
        <v>16537.91</v>
      </c>
      <c r="AY259" s="32">
        <v>77.491399999999999</v>
      </c>
      <c r="AZ259" s="32">
        <v>505.75460000000004</v>
      </c>
      <c r="BA259" s="8">
        <f t="shared" si="203"/>
        <v>6.5265900474117133</v>
      </c>
      <c r="BB259" s="8">
        <f t="shared" si="232"/>
        <v>-8.9822390513731446E-4</v>
      </c>
      <c r="BC259" s="8">
        <f t="shared" si="233"/>
        <v>-1.4946834448892332E-4</v>
      </c>
      <c r="BD259" s="8"/>
      <c r="BE259" s="32">
        <v>121529.8</v>
      </c>
      <c r="BF259" s="32">
        <v>59.080000000000005</v>
      </c>
      <c r="BG259" s="32">
        <v>202.33089999999999</v>
      </c>
      <c r="BH259" s="8">
        <f t="shared" si="204"/>
        <v>3.4246936357481377</v>
      </c>
      <c r="BI259" s="8">
        <f t="shared" si="234"/>
        <v>-3.3110041789798398E-4</v>
      </c>
      <c r="BJ259" s="8">
        <f t="shared" si="235"/>
        <v>-9.4850065245566384E-5</v>
      </c>
      <c r="BK259" s="8"/>
      <c r="BL259" s="32">
        <v>12944.09</v>
      </c>
      <c r="BM259" s="32">
        <v>109.12</v>
      </c>
      <c r="BN259" s="32">
        <v>215.72660000000002</v>
      </c>
      <c r="BO259" s="8">
        <f t="shared" si="205"/>
        <v>1.9769666422287391</v>
      </c>
      <c r="BP259" s="8">
        <f t="shared" si="236"/>
        <v>-3.0566889624069429</v>
      </c>
      <c r="BQ259" s="8">
        <f t="shared" si="237"/>
        <v>-1.5842080682699322</v>
      </c>
      <c r="BR259" s="8"/>
      <c r="BS259" s="32">
        <v>80803.38</v>
      </c>
      <c r="BT259" s="32">
        <v>26.880000000000003</v>
      </c>
      <c r="BU259" s="32">
        <v>134.29229999999998</v>
      </c>
      <c r="BV259" s="8">
        <f t="shared" si="206"/>
        <v>4.9959933035714279</v>
      </c>
      <c r="BW259" s="8">
        <f t="shared" si="238"/>
        <v>-12.904195777128328</v>
      </c>
      <c r="BX259" s="8">
        <f t="shared" si="239"/>
        <v>-2.5806193035579272</v>
      </c>
      <c r="BY259" s="8"/>
      <c r="BZ259" s="32">
        <v>5810.56</v>
      </c>
      <c r="CA259" s="32">
        <v>67.62</v>
      </c>
      <c r="CB259" s="32">
        <v>186.25239999999999</v>
      </c>
      <c r="CC259" s="8">
        <f t="shared" si="207"/>
        <v>2.7543981070689143</v>
      </c>
      <c r="CD259" s="8">
        <f t="shared" si="240"/>
        <v>-1.2368461206441054E-4</v>
      </c>
      <c r="CE259" s="8">
        <f t="shared" si="241"/>
        <v>-4.6478426417806418E-5</v>
      </c>
      <c r="CF259" s="8"/>
      <c r="CG259" s="32">
        <v>2255.54</v>
      </c>
      <c r="CH259" s="32">
        <v>30.59</v>
      </c>
      <c r="CI259" s="8">
        <f t="shared" si="208"/>
        <v>5.9287479568486434</v>
      </c>
      <c r="CJ259" s="32">
        <v>181.3604</v>
      </c>
      <c r="CK259" s="8">
        <f t="shared" si="209"/>
        <v>-7.8963874825532798E-5</v>
      </c>
      <c r="CL259" s="26">
        <f t="shared" si="210"/>
        <v>-8.0516831029164848E-5</v>
      </c>
      <c r="CM259" s="26"/>
      <c r="CN259" s="32">
        <v>5509.2300000000005</v>
      </c>
      <c r="CO259" s="32">
        <v>65.08</v>
      </c>
      <c r="CP259" s="32">
        <v>178.9699</v>
      </c>
      <c r="CQ259" s="8">
        <f t="shared" si="211"/>
        <v>2.7499984634296251</v>
      </c>
      <c r="CR259" s="8">
        <f t="shared" si="242"/>
        <v>3.4376461838815024</v>
      </c>
      <c r="CS259" s="8">
        <f t="shared" si="243"/>
        <v>1.2465014261871987</v>
      </c>
      <c r="CT259" s="8"/>
      <c r="CU259" s="32">
        <v>47386.590000000004</v>
      </c>
      <c r="CV259" s="32">
        <v>29.255000000000003</v>
      </c>
      <c r="CW259" s="32">
        <v>147.03080000000003</v>
      </c>
      <c r="CX259" s="8">
        <f t="shared" si="212"/>
        <v>5.0258349000170917</v>
      </c>
      <c r="CY259" s="8">
        <f t="shared" si="244"/>
        <v>5.2484027777542793E-4</v>
      </c>
      <c r="CZ259" s="8">
        <f t="shared" si="245"/>
        <v>1.063275434312061E-4</v>
      </c>
      <c r="DA259" s="8"/>
      <c r="DB259" s="32">
        <v>7229.6100000000006</v>
      </c>
      <c r="DC259" s="32">
        <v>21.125</v>
      </c>
      <c r="DD259" s="32">
        <v>159.22810000000001</v>
      </c>
      <c r="DE259" s="8">
        <f t="shared" si="213"/>
        <v>7.5374248520710063</v>
      </c>
      <c r="DF259" s="8">
        <f t="shared" si="246"/>
        <v>-24.204862999494893</v>
      </c>
      <c r="DG259" s="8">
        <f t="shared" si="247"/>
        <v>-3.1589852803738081</v>
      </c>
      <c r="DH259" s="8"/>
      <c r="DI259" s="32">
        <v>767.46</v>
      </c>
      <c r="DJ259" s="32">
        <v>7.9700000000000006</v>
      </c>
      <c r="DK259" s="32">
        <v>85.537059999999997</v>
      </c>
      <c r="DL259" s="8">
        <f t="shared" si="214"/>
        <v>10.732378920953575</v>
      </c>
      <c r="DM259" s="8">
        <f t="shared" si="248"/>
        <v>47.066967111295483</v>
      </c>
      <c r="DN259" s="8">
        <f t="shared" si="249"/>
        <v>4.7542466339410918</v>
      </c>
      <c r="DO259" s="8"/>
      <c r="DP259" s="32">
        <v>26102.010000000002</v>
      </c>
      <c r="DQ259" s="32">
        <v>19.880000000000003</v>
      </c>
      <c r="DR259" s="32">
        <v>107.0724</v>
      </c>
      <c r="DS259" s="8">
        <f t="shared" si="215"/>
        <v>5.3859356136820917</v>
      </c>
      <c r="DT259" s="8">
        <f t="shared" si="250"/>
        <v>1.071823594322513</v>
      </c>
      <c r="DU259" s="8">
        <f t="shared" si="251"/>
        <v>0.20037373377448686</v>
      </c>
      <c r="DV259" s="8"/>
      <c r="DW259" s="32">
        <v>4816.18</v>
      </c>
      <c r="DX259" s="32">
        <v>38.17</v>
      </c>
      <c r="DY259" s="32">
        <v>116.18980000000001</v>
      </c>
      <c r="DZ259" s="8">
        <f t="shared" si="216"/>
        <v>3.0440083835472884</v>
      </c>
      <c r="EA259" s="8">
        <f t="shared" si="252"/>
        <v>3.0655162853934607E-4</v>
      </c>
      <c r="EB259" s="8">
        <f t="shared" si="253"/>
        <v>1.005748628267189E-4</v>
      </c>
      <c r="EC259" s="8"/>
      <c r="ED259" s="32">
        <v>200.47</v>
      </c>
      <c r="EE259" s="32">
        <v>83.52000000000001</v>
      </c>
      <c r="EF259" s="32">
        <v>143.81080000000003</v>
      </c>
      <c r="EG259" s="8">
        <f t="shared" si="217"/>
        <v>1.7218726053639848</v>
      </c>
      <c r="EH259" s="8">
        <f t="shared" si="254"/>
        <v>2.6798160115447447E-5</v>
      </c>
      <c r="EI259" s="8">
        <f t="shared" si="255"/>
        <v>1.6423699349843446E-5</v>
      </c>
      <c r="EJ259" s="8"/>
      <c r="EK259" s="32">
        <v>1913.03</v>
      </c>
      <c r="EL259" s="32">
        <v>38.11</v>
      </c>
      <c r="EM259" s="32">
        <v>108.0617</v>
      </c>
      <c r="EN259" s="8">
        <f t="shared" si="218"/>
        <v>2.8355208606664917</v>
      </c>
      <c r="EO259" s="8">
        <f t="shared" si="256"/>
        <v>4.4534625907890835E-5</v>
      </c>
      <c r="EP259" s="8">
        <f t="shared" si="257"/>
        <v>1.5799256539938966E-5</v>
      </c>
      <c r="EQ259" s="8"/>
      <c r="ER259" s="33">
        <v>8792.59</v>
      </c>
      <c r="ES259" s="33">
        <v>99.28</v>
      </c>
      <c r="ET259" s="33">
        <v>101.12219999999999</v>
      </c>
      <c r="EU259" s="1">
        <f t="shared" si="219"/>
        <v>1.0185556003223206</v>
      </c>
      <c r="EV259" s="1">
        <f t="shared" si="258"/>
        <v>3.2847725217241754E-5</v>
      </c>
      <c r="EW259" s="1">
        <f t="shared" si="259"/>
        <v>3.228672387708964E-5</v>
      </c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  <c r="GG259" s="29"/>
      <c r="GH259" s="29"/>
      <c r="GI259" s="29"/>
      <c r="GJ259" s="29"/>
      <c r="GK259" s="29"/>
      <c r="GL259" s="29"/>
      <c r="GM259" s="29"/>
      <c r="GN259" s="29"/>
      <c r="GO259" s="29"/>
      <c r="GP259" s="29"/>
      <c r="GQ259" s="29"/>
      <c r="GR259" s="29"/>
      <c r="GS259" s="29"/>
      <c r="GT259" s="29"/>
      <c r="GU259" s="29"/>
      <c r="GV259" s="29"/>
      <c r="GW259" s="29"/>
      <c r="GX259" s="29"/>
      <c r="GY259" s="29"/>
      <c r="GZ259" s="29"/>
      <c r="HA259" s="29"/>
      <c r="HB259" s="29"/>
      <c r="HC259" s="29"/>
      <c r="HD259" s="29"/>
      <c r="HE259" s="29"/>
      <c r="HF259" s="29"/>
      <c r="HG259" s="29"/>
      <c r="HH259" s="29"/>
      <c r="HI259" s="29"/>
      <c r="HJ259" s="29"/>
      <c r="HK259" s="29"/>
      <c r="HL259" s="29"/>
      <c r="HM259" s="29"/>
      <c r="HN259" s="29"/>
      <c r="HO259" s="29"/>
      <c r="HP259" s="29"/>
      <c r="HQ259" s="29"/>
      <c r="HR259" s="29"/>
      <c r="HS259" s="29"/>
      <c r="HT259" s="29"/>
      <c r="HU259" s="29"/>
      <c r="HV259" s="29"/>
      <c r="HW259" s="29"/>
      <c r="HX259" s="29"/>
      <c r="HY259" s="29"/>
      <c r="HZ259" s="29"/>
      <c r="IA259" s="29"/>
      <c r="IB259" s="29"/>
      <c r="IC259" s="29"/>
      <c r="ID259" s="29"/>
      <c r="IE259" s="29"/>
      <c r="IF259" s="29"/>
      <c r="IG259" s="29"/>
      <c r="IH259" s="29"/>
      <c r="II259" s="29"/>
      <c r="IJ259" s="29"/>
      <c r="IK259" s="29"/>
      <c r="IL259" s="29"/>
      <c r="IM259" s="29"/>
      <c r="IN259" s="29"/>
      <c r="IO259" s="29"/>
      <c r="IP259" s="29"/>
      <c r="IQ259" s="29"/>
      <c r="IR259" s="29"/>
      <c r="IS259" s="29"/>
      <c r="IT259" s="29"/>
    </row>
    <row r="260" spans="1:254" s="30" customFormat="1" ht="16.5" x14ac:dyDescent="0.3">
      <c r="A260" s="4">
        <v>40998</v>
      </c>
      <c r="B260" s="1">
        <v>20.07</v>
      </c>
      <c r="C260" s="8">
        <f t="shared" si="197"/>
        <v>10.578858993522671</v>
      </c>
      <c r="D260" s="1">
        <v>212.3177</v>
      </c>
      <c r="E260" s="2">
        <f t="shared" si="260"/>
        <v>35.508600493413091</v>
      </c>
      <c r="F260" s="8">
        <f t="shared" si="220"/>
        <v>-6.5535350651515503E-5</v>
      </c>
      <c r="G260" s="26">
        <f t="shared" si="221"/>
        <v>-6.7244094450913394E-5</v>
      </c>
      <c r="H260" s="1">
        <v>4606.21</v>
      </c>
      <c r="I260" s="1"/>
      <c r="J260" s="1">
        <v>32.255000000000003</v>
      </c>
      <c r="K260" s="8">
        <f t="shared" si="198"/>
        <v>8.3907642226011454</v>
      </c>
      <c r="L260" s="1">
        <v>270.64409999999998</v>
      </c>
      <c r="M260" s="2">
        <f t="shared" si="222"/>
        <v>41.532378329302411</v>
      </c>
      <c r="N260" s="8">
        <f t="shared" si="223"/>
        <v>4.3928151620264978E-5</v>
      </c>
      <c r="O260" s="26">
        <f t="shared" si="224"/>
        <v>4.4281663556411388E-5</v>
      </c>
      <c r="P260" s="1">
        <v>42716.520000000004</v>
      </c>
      <c r="Q260" s="1"/>
      <c r="R260" s="1">
        <v>7495.72</v>
      </c>
      <c r="S260" s="1">
        <v>37.005000000000003</v>
      </c>
      <c r="T260" s="1">
        <v>167.6011</v>
      </c>
      <c r="U260" s="2">
        <f t="shared" si="196"/>
        <v>4.5291474125118221</v>
      </c>
      <c r="V260" s="2">
        <f t="shared" si="225"/>
        <v>8.9164942187108676E-5</v>
      </c>
      <c r="W260" s="2">
        <f t="shared" si="199"/>
        <v>2.025479527212326E-5</v>
      </c>
      <c r="X260" s="1"/>
      <c r="Y260" s="31">
        <v>66.350000000000009</v>
      </c>
      <c r="Z260" s="1">
        <v>104.0368</v>
      </c>
      <c r="AA260" s="2">
        <f t="shared" si="200"/>
        <v>1.5679999999999998</v>
      </c>
      <c r="AB260" s="2">
        <f t="shared" si="226"/>
        <v>-0.26778376040990787</v>
      </c>
      <c r="AC260" s="2">
        <f t="shared" si="227"/>
        <v>-0.17514122974262403</v>
      </c>
      <c r="AD260" s="1">
        <v>11343.74</v>
      </c>
      <c r="AE260" s="1"/>
      <c r="AF260" s="32">
        <v>2430.67</v>
      </c>
      <c r="AG260" s="32">
        <v>1408.47</v>
      </c>
      <c r="AH260" s="32">
        <v>12730.25</v>
      </c>
      <c r="AI260" s="32"/>
      <c r="AJ260" s="32">
        <v>3127.4900000000002</v>
      </c>
      <c r="AK260" s="32">
        <v>23.830000000000002</v>
      </c>
      <c r="AL260" s="32">
        <v>47.120010000000001</v>
      </c>
      <c r="AM260" s="7">
        <f t="shared" si="201"/>
        <v>1.9773399076793956</v>
      </c>
      <c r="AN260" s="7">
        <f t="shared" si="228"/>
        <v>-1.3315061757814815E-5</v>
      </c>
      <c r="AO260" s="7">
        <f t="shared" si="229"/>
        <v>-6.5310154129250009E-6</v>
      </c>
      <c r="AP260" s="7"/>
      <c r="AQ260" s="32">
        <v>19158.73</v>
      </c>
      <c r="AR260" s="32">
        <v>86.73</v>
      </c>
      <c r="AS260" s="32">
        <v>407.84440000000001</v>
      </c>
      <c r="AT260" s="32">
        <f t="shared" si="202"/>
        <v>4.7024605096275796</v>
      </c>
      <c r="AU260" s="32">
        <f t="shared" si="230"/>
        <v>-3.1038522554712209E-4</v>
      </c>
      <c r="AV260" s="32">
        <f t="shared" si="231"/>
        <v>-6.6092485577096127E-5</v>
      </c>
      <c r="AW260" s="32"/>
      <c r="AX260" s="32">
        <v>18279.080000000002</v>
      </c>
      <c r="AY260" s="32">
        <v>85.649900000000002</v>
      </c>
      <c r="AZ260" s="32">
        <v>559.00209999999993</v>
      </c>
      <c r="BA260" s="8">
        <f t="shared" si="203"/>
        <v>6.5265937263207539</v>
      </c>
      <c r="BB260" s="8">
        <f t="shared" si="232"/>
        <v>1.9585715247902504E-3</v>
      </c>
      <c r="BC260" s="8">
        <f t="shared" si="233"/>
        <v>3.1509819140040918E-4</v>
      </c>
      <c r="BD260" s="8"/>
      <c r="BE260" s="32">
        <v>126728</v>
      </c>
      <c r="BF260" s="32">
        <v>61.2</v>
      </c>
      <c r="BG260" s="32">
        <v>208.35770000000002</v>
      </c>
      <c r="BH260" s="8">
        <f t="shared" si="204"/>
        <v>3.4045375816993468</v>
      </c>
      <c r="BI260" s="8">
        <f t="shared" si="234"/>
        <v>-4.1389308094111206</v>
      </c>
      <c r="BJ260" s="8">
        <f t="shared" si="235"/>
        <v>-1.2335505077859912</v>
      </c>
      <c r="BK260" s="8"/>
      <c r="BL260" s="32">
        <v>12717.52</v>
      </c>
      <c r="BM260" s="32">
        <v>107.21000000000001</v>
      </c>
      <c r="BN260" s="32">
        <v>211.95060000000001</v>
      </c>
      <c r="BO260" s="8">
        <f t="shared" si="205"/>
        <v>1.9769667008674563</v>
      </c>
      <c r="BP260" s="8">
        <f t="shared" si="236"/>
        <v>1.2539221195100981E-5</v>
      </c>
      <c r="BQ260" s="8">
        <f t="shared" si="237"/>
        <v>6.2866568719677218E-6</v>
      </c>
      <c r="BR260" s="8"/>
      <c r="BS260" s="32">
        <v>84515.94</v>
      </c>
      <c r="BT260" s="32">
        <v>28.115000000000002</v>
      </c>
      <c r="BU260" s="32">
        <v>140.7944</v>
      </c>
      <c r="BV260" s="8">
        <f t="shared" si="206"/>
        <v>5.0078036635248084</v>
      </c>
      <c r="BW260" s="8">
        <f t="shared" si="238"/>
        <v>1.6244364726938021</v>
      </c>
      <c r="BX260" s="8">
        <f t="shared" si="239"/>
        <v>0.3320482700893006</v>
      </c>
      <c r="BY260" s="8"/>
      <c r="BZ260" s="32">
        <v>5775.32</v>
      </c>
      <c r="CA260" s="32">
        <v>67.210000000000008</v>
      </c>
      <c r="CB260" s="32">
        <v>185.12309999999999</v>
      </c>
      <c r="CC260" s="8">
        <f t="shared" si="207"/>
        <v>2.7543981550364527</v>
      </c>
      <c r="CD260" s="8">
        <f t="shared" si="240"/>
        <v>8.9069842758908714E-6</v>
      </c>
      <c r="CE260" s="8">
        <f t="shared" si="241"/>
        <v>3.2238982412557959E-6</v>
      </c>
      <c r="CF260" s="8"/>
      <c r="CG260" s="32">
        <v>2302.73</v>
      </c>
      <c r="CH260" s="32">
        <v>31.23</v>
      </c>
      <c r="CI260" s="8">
        <f t="shared" si="208"/>
        <v>5.9287479987191807</v>
      </c>
      <c r="CJ260" s="32">
        <v>185.15480000000002</v>
      </c>
      <c r="CK260" s="8">
        <f t="shared" si="209"/>
        <v>-1.2942183066932956E-6</v>
      </c>
      <c r="CL260" s="26">
        <f t="shared" si="210"/>
        <v>-1.3076168876580141E-6</v>
      </c>
      <c r="CM260" s="26"/>
      <c r="CN260" s="32">
        <v>5583.7300000000005</v>
      </c>
      <c r="CO260" s="32">
        <v>65.960000000000008</v>
      </c>
      <c r="CP260" s="32">
        <v>181.39</v>
      </c>
      <c r="CQ260" s="8">
        <f t="shared" si="211"/>
        <v>2.7499999999999996</v>
      </c>
      <c r="CR260" s="8">
        <f t="shared" si="242"/>
        <v>2.7685917324782132E-4</v>
      </c>
      <c r="CS260" s="8">
        <f t="shared" si="243"/>
        <v>1.0135218189466499E-4</v>
      </c>
      <c r="CT260" s="8"/>
      <c r="CU260" s="32">
        <v>47232.71</v>
      </c>
      <c r="CV260" s="32">
        <v>29.16</v>
      </c>
      <c r="CW260" s="32">
        <v>145.07400000000001</v>
      </c>
      <c r="CX260" s="8">
        <f t="shared" si="212"/>
        <v>4.9751028806584365</v>
      </c>
      <c r="CY260" s="8">
        <f t="shared" si="244"/>
        <v>-7.4095331841780432</v>
      </c>
      <c r="CZ260" s="8">
        <f t="shared" si="245"/>
        <v>-1.4793456844983779</v>
      </c>
      <c r="DA260" s="8"/>
      <c r="DB260" s="32">
        <v>7749.79</v>
      </c>
      <c r="DC260" s="32">
        <v>22.645</v>
      </c>
      <c r="DD260" s="32">
        <v>170.6849</v>
      </c>
      <c r="DE260" s="8">
        <f t="shared" si="213"/>
        <v>7.5374210642525945</v>
      </c>
      <c r="DF260" s="8">
        <f t="shared" si="246"/>
        <v>-6.2482526784866585E-4</v>
      </c>
      <c r="DG260" s="8">
        <f t="shared" si="247"/>
        <v>-8.5775147924849193E-5</v>
      </c>
      <c r="DH260" s="8"/>
      <c r="DI260" s="32">
        <v>921.53</v>
      </c>
      <c r="DJ260" s="32">
        <v>9.57</v>
      </c>
      <c r="DK260" s="32">
        <v>102.70890000000001</v>
      </c>
      <c r="DL260" s="8">
        <f t="shared" si="214"/>
        <v>10.732382445141067</v>
      </c>
      <c r="DM260" s="8">
        <f t="shared" si="248"/>
        <v>3.3170702874728937E-4</v>
      </c>
      <c r="DN260" s="8">
        <f t="shared" si="249"/>
        <v>3.3726474310213916E-5</v>
      </c>
      <c r="DO260" s="8"/>
      <c r="DP260" s="32">
        <v>27769.5</v>
      </c>
      <c r="DQ260" s="32">
        <v>21.150000000000002</v>
      </c>
      <c r="DR260" s="32">
        <v>113.91249999999999</v>
      </c>
      <c r="DS260" s="8">
        <f t="shared" si="215"/>
        <v>5.3859338061465714</v>
      </c>
      <c r="DT260" s="8">
        <f t="shared" si="250"/>
        <v>-1.9971902810777322E-4</v>
      </c>
      <c r="DU260" s="8">
        <f t="shared" si="251"/>
        <v>-3.8229376271736726E-5</v>
      </c>
      <c r="DV260" s="8"/>
      <c r="DW260" s="32">
        <v>4898.3599999999997</v>
      </c>
      <c r="DX260" s="32">
        <v>38.4</v>
      </c>
      <c r="DY260" s="32">
        <v>116.84140000000001</v>
      </c>
      <c r="DZ260" s="8">
        <f t="shared" si="216"/>
        <v>3.0427447916666668</v>
      </c>
      <c r="EA260" s="8">
        <f t="shared" si="252"/>
        <v>-0.1472281661257587</v>
      </c>
      <c r="EB260" s="8">
        <f t="shared" si="253"/>
        <v>-4.8521928215858545E-2</v>
      </c>
      <c r="EC260" s="8"/>
      <c r="ED260" s="32">
        <v>214.55</v>
      </c>
      <c r="EE260" s="32">
        <v>88.61</v>
      </c>
      <c r="EF260" s="32">
        <v>152.57509999999999</v>
      </c>
      <c r="EG260" s="8">
        <f t="shared" si="217"/>
        <v>1.7218722491818079</v>
      </c>
      <c r="EH260" s="8">
        <f t="shared" si="254"/>
        <v>-5.2783687526874136E-5</v>
      </c>
      <c r="EI260" s="8">
        <f t="shared" si="255"/>
        <v>-3.1561302709093297E-5</v>
      </c>
      <c r="EJ260" s="8"/>
      <c r="EK260" s="32">
        <v>1919.05</v>
      </c>
      <c r="EL260" s="32">
        <v>38.230000000000004</v>
      </c>
      <c r="EM260" s="32">
        <v>108.6126</v>
      </c>
      <c r="EN260" s="8">
        <f t="shared" si="218"/>
        <v>2.8410306042375093</v>
      </c>
      <c r="EO260" s="8">
        <f t="shared" si="256"/>
        <v>0.59690991571487306</v>
      </c>
      <c r="EP260" s="8">
        <f t="shared" si="257"/>
        <v>0.21063749672000093</v>
      </c>
      <c r="EQ260" s="8"/>
      <c r="ER260" s="33">
        <v>8688.09</v>
      </c>
      <c r="ES260" s="33">
        <v>98.100000000000009</v>
      </c>
      <c r="ET260" s="33">
        <v>99.683940000000007</v>
      </c>
      <c r="EU260" s="1">
        <f t="shared" si="219"/>
        <v>1.0161461773700307</v>
      </c>
      <c r="EV260" s="1">
        <f t="shared" si="258"/>
        <v>-0.24191346133837585</v>
      </c>
      <c r="EW260" s="1">
        <f t="shared" si="259"/>
        <v>-0.23636439161965361</v>
      </c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  <c r="FN260" s="29"/>
      <c r="FO260" s="29"/>
      <c r="FP260" s="29"/>
      <c r="FQ260" s="29"/>
      <c r="FR260" s="29"/>
      <c r="FS260" s="29"/>
      <c r="FT260" s="29"/>
      <c r="FU260" s="29"/>
      <c r="FV260" s="29"/>
      <c r="FW260" s="29"/>
      <c r="FX260" s="29"/>
      <c r="FY260" s="29"/>
      <c r="FZ260" s="29"/>
      <c r="GA260" s="29"/>
      <c r="GB260" s="29"/>
      <c r="GC260" s="29"/>
      <c r="GD260" s="29"/>
      <c r="GE260" s="29"/>
      <c r="GF260" s="29"/>
      <c r="GG260" s="29"/>
      <c r="GH260" s="29"/>
      <c r="GI260" s="29"/>
      <c r="GJ260" s="29"/>
      <c r="GK260" s="29"/>
      <c r="GL260" s="29"/>
      <c r="GM260" s="29"/>
      <c r="GN260" s="29"/>
      <c r="GO260" s="29"/>
      <c r="GP260" s="29"/>
      <c r="GQ260" s="29"/>
      <c r="GR260" s="29"/>
      <c r="GS260" s="29"/>
      <c r="GT260" s="29"/>
      <c r="GU260" s="29"/>
      <c r="GV260" s="29"/>
      <c r="GW260" s="29"/>
      <c r="GX260" s="29"/>
      <c r="GY260" s="29"/>
      <c r="GZ260" s="29"/>
      <c r="HA260" s="29"/>
      <c r="HB260" s="29"/>
      <c r="HC260" s="29"/>
      <c r="HD260" s="29"/>
      <c r="HE260" s="29"/>
      <c r="HF260" s="29"/>
      <c r="HG260" s="29"/>
      <c r="HH260" s="29"/>
      <c r="HI260" s="29"/>
      <c r="HJ260" s="29"/>
      <c r="HK260" s="29"/>
      <c r="HL260" s="29"/>
      <c r="HM260" s="29"/>
      <c r="HN260" s="29"/>
      <c r="HO260" s="29"/>
      <c r="HP260" s="29"/>
      <c r="HQ260" s="29"/>
      <c r="HR260" s="29"/>
      <c r="HS260" s="29"/>
      <c r="HT260" s="29"/>
      <c r="HU260" s="29"/>
      <c r="HV260" s="29"/>
      <c r="HW260" s="29"/>
      <c r="HX260" s="29"/>
      <c r="HY260" s="29"/>
      <c r="HZ260" s="29"/>
      <c r="IA260" s="29"/>
      <c r="IB260" s="29"/>
      <c r="IC260" s="29"/>
      <c r="ID260" s="29"/>
      <c r="IE260" s="29"/>
      <c r="IF260" s="29"/>
      <c r="IG260" s="29"/>
      <c r="IH260" s="29"/>
      <c r="II260" s="29"/>
      <c r="IJ260" s="29"/>
      <c r="IK260" s="29"/>
      <c r="IL260" s="29"/>
      <c r="IM260" s="29"/>
      <c r="IN260" s="29"/>
      <c r="IO260" s="29"/>
      <c r="IP260" s="29"/>
      <c r="IQ260" s="29"/>
      <c r="IR260" s="29"/>
      <c r="IS260" s="29"/>
      <c r="IT260" s="29"/>
    </row>
    <row r="261" spans="1:254" s="30" customFormat="1" ht="16.5" x14ac:dyDescent="0.3">
      <c r="A261" s="4">
        <v>41029</v>
      </c>
      <c r="B261" s="1">
        <v>19.580000000000002</v>
      </c>
      <c r="C261" s="8">
        <f t="shared" si="197"/>
        <v>10.587303370786515</v>
      </c>
      <c r="D261" s="1">
        <v>207.29939999999999</v>
      </c>
      <c r="E261" s="2">
        <f t="shared" si="260"/>
        <v>34.64166276988567</v>
      </c>
      <c r="F261" s="8">
        <f t="shared" si="220"/>
        <v>-0.16740977925570852</v>
      </c>
      <c r="G261" s="26">
        <f t="shared" si="221"/>
        <v>-0.16534090682608671</v>
      </c>
      <c r="H261" s="1">
        <v>4493.75</v>
      </c>
      <c r="I261" s="1"/>
      <c r="J261" s="1">
        <v>32.015000000000001</v>
      </c>
      <c r="K261" s="8">
        <f t="shared" si="198"/>
        <v>8.4008620958925508</v>
      </c>
      <c r="L261" s="1">
        <v>268.95359999999999</v>
      </c>
      <c r="M261" s="2">
        <f t="shared" si="222"/>
        <v>41.223368595348923</v>
      </c>
      <c r="N261" s="8">
        <f t="shared" si="223"/>
        <v>-0.32449515821931368</v>
      </c>
      <c r="O261" s="26">
        <f t="shared" si="224"/>
        <v>-0.32328341342431655</v>
      </c>
      <c r="P261" s="1">
        <v>42398.700000000004</v>
      </c>
      <c r="Q261" s="1"/>
      <c r="R261" s="1">
        <v>7729.68</v>
      </c>
      <c r="S261" s="1">
        <v>38.160000000000004</v>
      </c>
      <c r="T261" s="1">
        <v>172.32550000000001</v>
      </c>
      <c r="U261" s="2">
        <f t="shared" ref="U261:U293" si="261">T261/S261</f>
        <v>4.5158674004192871</v>
      </c>
      <c r="V261" s="2">
        <f t="shared" si="225"/>
        <v>-2.2571146792871426</v>
      </c>
      <c r="W261" s="2">
        <f t="shared" si="199"/>
        <v>-0.50676526145114664</v>
      </c>
      <c r="X261" s="1"/>
      <c r="Y261" s="31">
        <v>66</v>
      </c>
      <c r="Z261" s="1">
        <v>103.22160000000001</v>
      </c>
      <c r="AA261" s="2">
        <f t="shared" si="200"/>
        <v>1.5639636363636364</v>
      </c>
      <c r="AB261" s="2">
        <f t="shared" si="226"/>
        <v>-0.41828513454542937</v>
      </c>
      <c r="AC261" s="2">
        <f t="shared" si="227"/>
        <v>-0.26639999999997654</v>
      </c>
      <c r="AD261" s="1">
        <v>11283.9</v>
      </c>
      <c r="AE261" s="1"/>
      <c r="AF261" s="32">
        <v>2415.42</v>
      </c>
      <c r="AG261" s="32">
        <v>1397.91</v>
      </c>
      <c r="AH261" s="32">
        <v>12635.65</v>
      </c>
      <c r="AI261" s="32"/>
      <c r="AJ261" s="32">
        <v>3249.54</v>
      </c>
      <c r="AK261" s="32">
        <v>24.76</v>
      </c>
      <c r="AL261" s="32">
        <v>48.958950000000002</v>
      </c>
      <c r="AM261" s="7">
        <f t="shared" si="201"/>
        <v>1.9773404684975766</v>
      </c>
      <c r="AN261" s="7">
        <f t="shared" si="228"/>
        <v>2.6941413790061093E-5</v>
      </c>
      <c r="AO261" s="7">
        <f t="shared" si="229"/>
        <v>1.388585816042287E-5</v>
      </c>
      <c r="AP261" s="7"/>
      <c r="AQ261" s="32">
        <v>19072.580000000002</v>
      </c>
      <c r="AR261" s="32">
        <v>86.34</v>
      </c>
      <c r="AS261" s="32">
        <v>403.7398</v>
      </c>
      <c r="AT261" s="32">
        <f t="shared" si="202"/>
        <v>4.6761616863562656</v>
      </c>
      <c r="AU261" s="32">
        <f t="shared" si="230"/>
        <v>-10.671854722795354</v>
      </c>
      <c r="AV261" s="32">
        <f t="shared" si="231"/>
        <v>-2.2706404012452488</v>
      </c>
      <c r="AW261" s="32"/>
      <c r="AX261" s="32">
        <v>17804.39</v>
      </c>
      <c r="AY261" s="32">
        <v>83.425600000000003</v>
      </c>
      <c r="AZ261" s="32">
        <v>546.05740000000003</v>
      </c>
      <c r="BA261" s="8">
        <f t="shared" si="203"/>
        <v>6.5454416869641934</v>
      </c>
      <c r="BB261" s="8">
        <f t="shared" si="232"/>
        <v>10.414058982329475</v>
      </c>
      <c r="BC261" s="8">
        <f t="shared" si="233"/>
        <v>1.5724024254553761</v>
      </c>
      <c r="BD261" s="8"/>
      <c r="BE261" s="32">
        <v>121986.1</v>
      </c>
      <c r="BF261" s="32">
        <v>58.910000000000004</v>
      </c>
      <c r="BG261" s="32">
        <v>200.33360000000002</v>
      </c>
      <c r="BH261" s="8">
        <f t="shared" si="204"/>
        <v>3.4006722118485828</v>
      </c>
      <c r="BI261" s="8">
        <f t="shared" si="234"/>
        <v>-0.78987151464477723</v>
      </c>
      <c r="BJ261" s="8">
        <f t="shared" si="235"/>
        <v>-0.22770893790850444</v>
      </c>
      <c r="BK261" s="8"/>
      <c r="BL261" s="32">
        <v>12640.41</v>
      </c>
      <c r="BM261" s="32">
        <v>106.56</v>
      </c>
      <c r="BN261" s="32">
        <v>210.20820000000001</v>
      </c>
      <c r="BO261" s="8">
        <f t="shared" si="205"/>
        <v>1.9726745495495495</v>
      </c>
      <c r="BP261" s="8">
        <f t="shared" si="236"/>
        <v>-0.90598472489298387</v>
      </c>
      <c r="BQ261" s="8">
        <f t="shared" si="237"/>
        <v>-0.45737164443614531</v>
      </c>
      <c r="BR261" s="8"/>
      <c r="BS261" s="32">
        <v>85357.63</v>
      </c>
      <c r="BT261" s="32">
        <v>28.395000000000003</v>
      </c>
      <c r="BU261" s="32">
        <v>142.85509999999999</v>
      </c>
      <c r="BV261" s="8">
        <f t="shared" si="206"/>
        <v>5.0309948934671587</v>
      </c>
      <c r="BW261" s="8">
        <f t="shared" si="238"/>
        <v>3.2890903887663363</v>
      </c>
      <c r="BX261" s="8">
        <f t="shared" si="239"/>
        <v>0.65851497421304006</v>
      </c>
      <c r="BY261" s="8"/>
      <c r="BZ261" s="32">
        <v>5514.5</v>
      </c>
      <c r="CA261" s="32">
        <v>63.64</v>
      </c>
      <c r="CB261" s="32">
        <v>175.28989999999999</v>
      </c>
      <c r="CC261" s="8">
        <f t="shared" si="207"/>
        <v>2.7543981772470141</v>
      </c>
      <c r="CD261" s="8">
        <f t="shared" si="240"/>
        <v>4.0024875311392979E-6</v>
      </c>
      <c r="CE261" s="8">
        <f t="shared" si="241"/>
        <v>1.4134801418208554E-6</v>
      </c>
      <c r="CF261" s="8"/>
      <c r="CG261" s="32">
        <v>2461.11</v>
      </c>
      <c r="CH261" s="32">
        <v>32.910000000000004</v>
      </c>
      <c r="CI261" s="8">
        <f t="shared" si="208"/>
        <v>5.8629960498328773</v>
      </c>
      <c r="CJ261" s="32">
        <v>192.9512</v>
      </c>
      <c r="CK261" s="8">
        <f t="shared" si="209"/>
        <v>2.1086650007837506</v>
      </c>
      <c r="CL261" s="26">
        <f t="shared" si="210"/>
        <v>2.1638966378482714</v>
      </c>
      <c r="CM261" s="26"/>
      <c r="CN261" s="32">
        <v>5510.93</v>
      </c>
      <c r="CO261" s="32">
        <v>65.100000000000009</v>
      </c>
      <c r="CP261" s="32">
        <v>178.7886</v>
      </c>
      <c r="CQ261" s="8">
        <f t="shared" si="211"/>
        <v>2.7463686635944695</v>
      </c>
      <c r="CR261" s="8">
        <f t="shared" si="242"/>
        <v>-0.6539648313364208</v>
      </c>
      <c r="CS261" s="8">
        <f t="shared" si="243"/>
        <v>-0.23639999999999262</v>
      </c>
      <c r="CT261" s="8"/>
      <c r="CU261" s="32">
        <v>47719.96</v>
      </c>
      <c r="CV261" s="32">
        <v>29.400000000000002</v>
      </c>
      <c r="CW261" s="32">
        <v>146.2681</v>
      </c>
      <c r="CX261" s="8">
        <f t="shared" si="212"/>
        <v>4.9751054421768703</v>
      </c>
      <c r="CY261" s="8">
        <f t="shared" si="244"/>
        <v>3.7313907984715507E-4</v>
      </c>
      <c r="CZ261" s="8">
        <f t="shared" si="245"/>
        <v>7.5308641972471335E-5</v>
      </c>
      <c r="DA261" s="8"/>
      <c r="DB261" s="32">
        <v>7837.06</v>
      </c>
      <c r="DC261" s="32">
        <v>22.900000000000002</v>
      </c>
      <c r="DD261" s="32">
        <v>172.607</v>
      </c>
      <c r="DE261" s="8">
        <f t="shared" si="213"/>
        <v>7.537423580786025</v>
      </c>
      <c r="DF261" s="8">
        <f t="shared" si="246"/>
        <v>4.3195277139006927E-4</v>
      </c>
      <c r="DG261" s="8">
        <f t="shared" si="247"/>
        <v>5.7628615551141849E-5</v>
      </c>
      <c r="DH261" s="8"/>
      <c r="DI261" s="32">
        <v>780.94</v>
      </c>
      <c r="DJ261" s="32">
        <v>8.1100000000000012</v>
      </c>
      <c r="DK261" s="32">
        <v>87.398880000000005</v>
      </c>
      <c r="DL261" s="8">
        <f t="shared" si="214"/>
        <v>10.776680641183724</v>
      </c>
      <c r="DM261" s="8">
        <f t="shared" si="248"/>
        <v>4.2107158538371703</v>
      </c>
      <c r="DN261" s="8">
        <f t="shared" si="249"/>
        <v>0.35925836990594462</v>
      </c>
      <c r="DO261" s="8"/>
      <c r="DP261" s="32">
        <v>26564.77</v>
      </c>
      <c r="DQ261" s="32">
        <v>20.155000000000001</v>
      </c>
      <c r="DR261" s="32">
        <v>108.5535</v>
      </c>
      <c r="DS261" s="8">
        <f t="shared" si="215"/>
        <v>5.3859340114115604</v>
      </c>
      <c r="DT261" s="8">
        <f t="shared" si="250"/>
        <v>2.2832240522113525E-5</v>
      </c>
      <c r="DU261" s="8">
        <f t="shared" si="251"/>
        <v>4.1371158454595047E-6</v>
      </c>
      <c r="DV261" s="8"/>
      <c r="DW261" s="32">
        <v>5005.51</v>
      </c>
      <c r="DX261" s="32">
        <v>39.24</v>
      </c>
      <c r="DY261" s="32">
        <v>119.35090000000001</v>
      </c>
      <c r="DZ261" s="8">
        <f t="shared" si="216"/>
        <v>3.0415621814475027</v>
      </c>
      <c r="EA261" s="8">
        <f t="shared" si="252"/>
        <v>-0.13966171383393694</v>
      </c>
      <c r="EB261" s="8">
        <f t="shared" si="253"/>
        <v>-4.6405625000007777E-2</v>
      </c>
      <c r="EC261" s="8"/>
      <c r="ED261" s="32">
        <v>216.73000000000002</v>
      </c>
      <c r="EE261" s="32">
        <v>89.51</v>
      </c>
      <c r="EF261" s="32">
        <v>152.66489999999999</v>
      </c>
      <c r="EG261" s="8">
        <f t="shared" si="217"/>
        <v>1.7055625069824598</v>
      </c>
      <c r="EH261" s="8">
        <f t="shared" si="254"/>
        <v>-2.4891928544645086</v>
      </c>
      <c r="EI261" s="8">
        <f t="shared" si="255"/>
        <v>-1.4598850242636534</v>
      </c>
      <c r="EJ261" s="8"/>
      <c r="EK261" s="32">
        <v>2053.89</v>
      </c>
      <c r="EL261" s="32">
        <v>40.380000000000003</v>
      </c>
      <c r="EM261" s="32">
        <v>114.71940000000001</v>
      </c>
      <c r="EN261" s="8">
        <f t="shared" si="218"/>
        <v>2.8409955423476969</v>
      </c>
      <c r="EO261" s="8">
        <f t="shared" si="256"/>
        <v>-3.9152209877907134E-3</v>
      </c>
      <c r="EP261" s="8">
        <f t="shared" si="257"/>
        <v>-1.4157991106351631E-3</v>
      </c>
      <c r="EQ261" s="8"/>
      <c r="ER261" s="33">
        <v>8630.52</v>
      </c>
      <c r="ES261" s="33">
        <v>97.45</v>
      </c>
      <c r="ET261" s="33">
        <v>99.033000000000001</v>
      </c>
      <c r="EU261" s="1">
        <f t="shared" si="219"/>
        <v>1.0162442278091328</v>
      </c>
      <c r="EV261" s="1">
        <f t="shared" si="258"/>
        <v>9.7421416120187648E-3</v>
      </c>
      <c r="EW261" s="1">
        <f t="shared" si="259"/>
        <v>9.5550152905201635E-3</v>
      </c>
      <c r="EX261" s="29"/>
      <c r="EY261" s="29"/>
      <c r="EZ261" s="29"/>
      <c r="FA261" s="29"/>
      <c r="FB261" s="29"/>
      <c r="FC261" s="29"/>
      <c r="FD261" s="29"/>
      <c r="FE261" s="29"/>
      <c r="FF261" s="29"/>
      <c r="FG261" s="29"/>
      <c r="FH261" s="29"/>
      <c r="FI261" s="29"/>
      <c r="FJ261" s="29"/>
      <c r="FK261" s="29"/>
      <c r="FL261" s="29"/>
      <c r="FM261" s="29"/>
      <c r="FN261" s="29"/>
      <c r="FO261" s="29"/>
      <c r="FP261" s="29"/>
      <c r="FQ261" s="29"/>
      <c r="FR261" s="29"/>
      <c r="FS261" s="29"/>
      <c r="FT261" s="29"/>
      <c r="FU261" s="29"/>
      <c r="FV261" s="29"/>
      <c r="FW261" s="29"/>
      <c r="FX261" s="29"/>
      <c r="FY261" s="29"/>
      <c r="FZ261" s="29"/>
      <c r="GA261" s="29"/>
      <c r="GB261" s="29"/>
      <c r="GC261" s="29"/>
      <c r="GD261" s="29"/>
      <c r="GE261" s="29"/>
      <c r="GF261" s="29"/>
      <c r="GG261" s="29"/>
      <c r="GH261" s="29"/>
      <c r="GI261" s="29"/>
      <c r="GJ261" s="29"/>
      <c r="GK261" s="29"/>
      <c r="GL261" s="29"/>
      <c r="GM261" s="29"/>
      <c r="GN261" s="29"/>
      <c r="GO261" s="29"/>
      <c r="GP261" s="29"/>
      <c r="GQ261" s="29"/>
      <c r="GR261" s="29"/>
      <c r="GS261" s="29"/>
      <c r="GT261" s="29"/>
      <c r="GU261" s="29"/>
      <c r="GV261" s="29"/>
      <c r="GW261" s="29"/>
      <c r="GX261" s="29"/>
      <c r="GY261" s="29"/>
      <c r="GZ261" s="29"/>
      <c r="HA261" s="29"/>
      <c r="HB261" s="29"/>
      <c r="HC261" s="29"/>
      <c r="HD261" s="29"/>
      <c r="HE261" s="29"/>
      <c r="HF261" s="29"/>
      <c r="HG261" s="29"/>
      <c r="HH261" s="29"/>
      <c r="HI261" s="29"/>
      <c r="HJ261" s="29"/>
      <c r="HK261" s="29"/>
      <c r="HL261" s="29"/>
      <c r="HM261" s="29"/>
      <c r="HN261" s="29"/>
      <c r="HO261" s="29"/>
      <c r="HP261" s="29"/>
      <c r="HQ261" s="29"/>
      <c r="HR261" s="29"/>
      <c r="HS261" s="29"/>
      <c r="HT261" s="29"/>
      <c r="HU261" s="29"/>
      <c r="HV261" s="29"/>
      <c r="HW261" s="29"/>
      <c r="HX261" s="29"/>
      <c r="HY261" s="29"/>
      <c r="HZ261" s="29"/>
      <c r="IA261" s="29"/>
      <c r="IB261" s="29"/>
      <c r="IC261" s="29"/>
      <c r="ID261" s="29"/>
      <c r="IE261" s="29"/>
      <c r="IF261" s="29"/>
      <c r="IG261" s="29"/>
      <c r="IH261" s="29"/>
      <c r="II261" s="29"/>
      <c r="IJ261" s="29"/>
      <c r="IK261" s="29"/>
      <c r="IL261" s="29"/>
      <c r="IM261" s="29"/>
      <c r="IN261" s="29"/>
      <c r="IO261" s="29"/>
      <c r="IP261" s="29"/>
      <c r="IQ261" s="29"/>
      <c r="IR261" s="29"/>
      <c r="IS261" s="29"/>
      <c r="IT261" s="29"/>
    </row>
    <row r="262" spans="1:254" s="30" customFormat="1" ht="16.5" x14ac:dyDescent="0.3">
      <c r="A262" s="4">
        <v>41060</v>
      </c>
      <c r="B262" s="1">
        <v>19.09</v>
      </c>
      <c r="C262" s="8">
        <f t="shared" ref="C262:C293" si="262">D262/B262</f>
        <v>10.59530644316396</v>
      </c>
      <c r="D262" s="1">
        <v>202.26439999999999</v>
      </c>
      <c r="E262" s="2">
        <f t="shared" si="260"/>
        <v>33.774725046358249</v>
      </c>
      <c r="F262" s="8">
        <f t="shared" si="220"/>
        <v>-0.15473940441789732</v>
      </c>
      <c r="G262" s="26">
        <f t="shared" si="221"/>
        <v>-0.15277865168541371</v>
      </c>
      <c r="H262" s="1">
        <v>4381.29</v>
      </c>
      <c r="I262" s="1"/>
      <c r="J262" s="1">
        <v>29.19</v>
      </c>
      <c r="K262" s="8">
        <f t="shared" ref="K262:K293" si="263">L262/J262</f>
        <v>8.4008598835217541</v>
      </c>
      <c r="L262" s="1">
        <v>245.22110000000001</v>
      </c>
      <c r="M262" s="2">
        <f t="shared" si="222"/>
        <v>37.834635739534953</v>
      </c>
      <c r="N262" s="8">
        <f t="shared" si="223"/>
        <v>6.7704077308570191E-5</v>
      </c>
      <c r="O262" s="26">
        <f t="shared" si="224"/>
        <v>6.4579103547401928E-5</v>
      </c>
      <c r="P262" s="1">
        <v>38913.35</v>
      </c>
      <c r="Q262" s="1"/>
      <c r="R262" s="1">
        <v>7568.64</v>
      </c>
      <c r="S262" s="1">
        <v>37.365000000000002</v>
      </c>
      <c r="T262" s="1">
        <v>168.58699999999999</v>
      </c>
      <c r="U262" s="2">
        <f t="shared" si="261"/>
        <v>4.5118961595075602</v>
      </c>
      <c r="V262" s="2">
        <f t="shared" si="225"/>
        <v>-0.67692283365955841</v>
      </c>
      <c r="W262" s="2">
        <f t="shared" ref="W262:W293" si="264">((T262-T261)-T261*(S262/S261-1))</f>
        <v>-0.14838541666667648</v>
      </c>
      <c r="X262" s="1"/>
      <c r="Y262" s="31">
        <v>67.850000000000009</v>
      </c>
      <c r="Z262" s="1">
        <v>106.11490000000001</v>
      </c>
      <c r="AA262" s="2">
        <f t="shared" ref="AA262:AA293" si="265">Z262/Y262</f>
        <v>1.5639631540162122</v>
      </c>
      <c r="AB262" s="2">
        <f t="shared" si="226"/>
        <v>-5.0486460785572619E-5</v>
      </c>
      <c r="AC262" s="2">
        <f t="shared" si="227"/>
        <v>-3.2727272735399993E-5</v>
      </c>
      <c r="AD262" s="1">
        <v>11691.59</v>
      </c>
      <c r="AE262" s="1"/>
      <c r="AF262" s="32">
        <v>2270.25</v>
      </c>
      <c r="AG262" s="32">
        <v>1310.33</v>
      </c>
      <c r="AH262" s="32">
        <v>11849.78</v>
      </c>
      <c r="AI262" s="32"/>
      <c r="AJ262" s="32">
        <v>2976.56</v>
      </c>
      <c r="AK262" s="32">
        <v>22.68</v>
      </c>
      <c r="AL262" s="32">
        <v>44.721110000000003</v>
      </c>
      <c r="AM262" s="7">
        <f t="shared" ref="AM262:AM293" si="266">AL262/AK262</f>
        <v>1.9718302469135804</v>
      </c>
      <c r="AN262" s="7">
        <f t="shared" si="228"/>
        <v>-0.25809894430102798</v>
      </c>
      <c r="AO262" s="7">
        <f t="shared" si="229"/>
        <v>-0.12497182552503361</v>
      </c>
      <c r="AP262" s="7"/>
      <c r="AQ262" s="32">
        <v>17488.95</v>
      </c>
      <c r="AR262" s="32">
        <v>78.63000000000001</v>
      </c>
      <c r="AS262" s="32">
        <v>367.68660000000006</v>
      </c>
      <c r="AT262" s="32">
        <f t="shared" ref="AT262:AT293" si="267">AS262/AR262</f>
        <v>4.6761617703166731</v>
      </c>
      <c r="AU262" s="32">
        <f t="shared" si="230"/>
        <v>3.238463745604925E-5</v>
      </c>
      <c r="AV262" s="32">
        <f t="shared" si="231"/>
        <v>6.6018068309858791E-6</v>
      </c>
      <c r="AW262" s="32"/>
      <c r="AX262" s="32">
        <v>17613.84</v>
      </c>
      <c r="AY262" s="32">
        <v>82.532800000000009</v>
      </c>
      <c r="AZ262" s="32">
        <v>540.2133</v>
      </c>
      <c r="BA262" s="8">
        <f t="shared" ref="BA262:BA293" si="268">AZ262/AY262</f>
        <v>6.5454376926506788</v>
      </c>
      <c r="BB262" s="8">
        <f t="shared" si="232"/>
        <v>-2.1694528687676096E-3</v>
      </c>
      <c r="BC262" s="8">
        <f t="shared" si="233"/>
        <v>-3.2966187845673289E-4</v>
      </c>
      <c r="BD262" s="8"/>
      <c r="BE262" s="32">
        <v>137212.5</v>
      </c>
      <c r="BF262" s="32">
        <v>65.820000000000007</v>
      </c>
      <c r="BG262" s="32">
        <v>222.7045</v>
      </c>
      <c r="BH262" s="8">
        <f t="shared" ref="BH262:BH293" si="269">BG262/BF262</f>
        <v>3.3835384381646914</v>
      </c>
      <c r="BI262" s="8">
        <f t="shared" si="234"/>
        <v>-3.6241195325317221</v>
      </c>
      <c r="BJ262" s="8">
        <f t="shared" si="235"/>
        <v>-1.1277449838737219</v>
      </c>
      <c r="BK262" s="8"/>
      <c r="BL262" s="32">
        <v>11766.630000000001</v>
      </c>
      <c r="BM262" s="32">
        <v>98.31</v>
      </c>
      <c r="BN262" s="32">
        <v>193.93360000000001</v>
      </c>
      <c r="BO262" s="8">
        <f t="shared" ref="BO262:BO293" si="270">BN262/BM262</f>
        <v>1.9726741938765131</v>
      </c>
      <c r="BP262" s="8">
        <f t="shared" si="236"/>
        <v>-7.1871170562251799E-5</v>
      </c>
      <c r="BQ262" s="8">
        <f t="shared" si="237"/>
        <v>-3.4966216201581801E-5</v>
      </c>
      <c r="BR262" s="8"/>
      <c r="BS262" s="32">
        <v>78248.25</v>
      </c>
      <c r="BT262" s="32">
        <v>25.84</v>
      </c>
      <c r="BU262" s="32">
        <v>130.0009</v>
      </c>
      <c r="BV262" s="8">
        <f t="shared" ref="BV262:BV293" si="271">BU262/BT262</f>
        <v>5.0309945820433439</v>
      </c>
      <c r="BW262" s="8">
        <f t="shared" si="238"/>
        <v>-4.248692819682276E-5</v>
      </c>
      <c r="BX262" s="8">
        <f t="shared" si="239"/>
        <v>-8.047191380811114E-6</v>
      </c>
      <c r="BY262" s="8"/>
      <c r="BZ262" s="32">
        <v>5397.52</v>
      </c>
      <c r="CA262" s="32">
        <v>62.290000000000006</v>
      </c>
      <c r="CB262" s="32">
        <v>171.57139999999998</v>
      </c>
      <c r="CC262" s="8">
        <f t="shared" ref="CC262:CC293" si="272">CB262/CA262</f>
        <v>2.7543971745063409</v>
      </c>
      <c r="CD262" s="8">
        <f t="shared" si="240"/>
        <v>-1.7390596672786068E-4</v>
      </c>
      <c r="CE262" s="8">
        <f t="shared" si="241"/>
        <v>-6.2460716547807493E-5</v>
      </c>
      <c r="CF262" s="8"/>
      <c r="CG262" s="32">
        <v>2555.34</v>
      </c>
      <c r="CH262" s="32">
        <v>34.17</v>
      </c>
      <c r="CI262" s="8">
        <f t="shared" ref="CI262:CI279" si="273">CJ262/CH262</f>
        <v>5.8629967808018728</v>
      </c>
      <c r="CJ262" s="32">
        <v>200.33860000000001</v>
      </c>
      <c r="CK262" s="8">
        <f t="shared" ref="CK262:CK279" si="274">-(CI262-CI261)*(CH261+CH262)/2</f>
        <v>-2.4516700110908124E-5</v>
      </c>
      <c r="CL262" s="26">
        <f t="shared" ref="CL262:CL279" si="275">-((CJ262-CJ261)-CJ261*(CH262/CH261-1))</f>
        <v>-2.4977210618892798E-5</v>
      </c>
      <c r="CM262" s="26"/>
      <c r="CN262" s="32">
        <v>5335.99</v>
      </c>
      <c r="CO262" s="32">
        <v>62.43</v>
      </c>
      <c r="CP262" s="32">
        <v>171.45580000000001</v>
      </c>
      <c r="CQ262" s="8">
        <f t="shared" ref="CQ262:CQ293" si="276">CP262/CO262</f>
        <v>2.746368732980939</v>
      </c>
      <c r="CR262" s="8">
        <f t="shared" si="242"/>
        <v>1.2151111181888743E-5</v>
      </c>
      <c r="CS262" s="8">
        <f t="shared" si="243"/>
        <v>4.3317972693301954E-6</v>
      </c>
      <c r="CT262" s="8"/>
      <c r="CU262" s="32">
        <v>42964.18</v>
      </c>
      <c r="CV262" s="32">
        <v>26.470000000000002</v>
      </c>
      <c r="CW262" s="32">
        <v>131.6909</v>
      </c>
      <c r="CX262" s="8">
        <f t="shared" ref="CX262:CX293" si="277">CW262/CV262</f>
        <v>4.9751001133358512</v>
      </c>
      <c r="CY262" s="8">
        <f t="shared" si="244"/>
        <v>-7.405996604160028E-4</v>
      </c>
      <c r="CZ262" s="8">
        <f t="shared" si="245"/>
        <v>-1.4105442177125838E-4</v>
      </c>
      <c r="DA262" s="8"/>
      <c r="DB262" s="32">
        <v>7557.91</v>
      </c>
      <c r="DC262" s="32">
        <v>21.87</v>
      </c>
      <c r="DD262" s="32">
        <v>163.7654</v>
      </c>
      <c r="DE262" s="8">
        <f t="shared" ref="DE262:DE293" si="278">DD262/DC262</f>
        <v>7.4881298582533145</v>
      </c>
      <c r="DF262" s="8">
        <f t="shared" si="246"/>
        <v>-8.2905238766309672</v>
      </c>
      <c r="DG262" s="8">
        <f t="shared" si="247"/>
        <v>-1.0780537117903766</v>
      </c>
      <c r="DH262" s="8"/>
      <c r="DI262" s="32">
        <v>708.74</v>
      </c>
      <c r="DJ262" s="32">
        <v>7.3500000000000005</v>
      </c>
      <c r="DK262" s="32">
        <v>79.208629999999999</v>
      </c>
      <c r="DL262" s="8">
        <f t="shared" ref="DL262:DL293" si="279">DK262/DJ262</f>
        <v>10.776684353741496</v>
      </c>
      <c r="DM262" s="8">
        <f t="shared" si="248"/>
        <v>3.0927000308847294E-4</v>
      </c>
      <c r="DN262" s="8">
        <f t="shared" si="249"/>
        <v>2.7287299626976846E-5</v>
      </c>
      <c r="DO262" s="8"/>
      <c r="DP262" s="32">
        <v>21523.31</v>
      </c>
      <c r="DQ262" s="32">
        <v>16.330000000000002</v>
      </c>
      <c r="DR262" s="32">
        <v>87.477689999999996</v>
      </c>
      <c r="DS262" s="8">
        <f t="shared" ref="DS262:DS293" si="280">DR262/DQ262</f>
        <v>5.356870177587262</v>
      </c>
      <c r="DT262" s="8">
        <f t="shared" si="250"/>
        <v>-2.8487089652697266</v>
      </c>
      <c r="DU262" s="8">
        <f t="shared" si="251"/>
        <v>-0.47461240635078639</v>
      </c>
      <c r="DV262" s="8"/>
      <c r="DW262" s="32">
        <v>4793.76</v>
      </c>
      <c r="DX262" s="32">
        <v>37.58</v>
      </c>
      <c r="DY262" s="32">
        <v>114.3019</v>
      </c>
      <c r="DZ262" s="8">
        <f t="shared" ref="DZ262:DZ293" si="281">DY262/DX262</f>
        <v>3.041562001064396</v>
      </c>
      <c r="EA262" s="8">
        <f t="shared" si="252"/>
        <v>-2.1073508973514522E-5</v>
      </c>
      <c r="EB262" s="8">
        <f t="shared" si="253"/>
        <v>-6.778797136952619E-6</v>
      </c>
      <c r="EC262" s="8"/>
      <c r="ED262" s="32">
        <v>204.63</v>
      </c>
      <c r="EE262" s="32">
        <v>84.51</v>
      </c>
      <c r="EF262" s="32">
        <v>144.1371</v>
      </c>
      <c r="EG262" s="8">
        <f t="shared" ref="EG262:EG293" si="282">EF262/EE262</f>
        <v>1.7055626553070642</v>
      </c>
      <c r="EH262" s="8">
        <f t="shared" si="254"/>
        <v>2.2011519614080878E-5</v>
      </c>
      <c r="EI262" s="8">
        <f t="shared" si="255"/>
        <v>1.253491232056092E-5</v>
      </c>
      <c r="EJ262" s="8"/>
      <c r="EK262" s="32">
        <v>2117.9700000000003</v>
      </c>
      <c r="EL262" s="32">
        <v>41.64</v>
      </c>
      <c r="EM262" s="32">
        <v>118.29910000000001</v>
      </c>
      <c r="EN262" s="8">
        <f t="shared" ref="EN262:EN293" si="283">EM262/EL262</f>
        <v>2.8409966378482232</v>
      </c>
      <c r="EO262" s="8">
        <f t="shared" si="256"/>
        <v>1.2763594469307162E-4</v>
      </c>
      <c r="EP262" s="8">
        <f t="shared" si="257"/>
        <v>4.5616641917156642E-5</v>
      </c>
      <c r="EQ262" s="8"/>
      <c r="ER262" s="33">
        <v>7974.27</v>
      </c>
      <c r="ES262" s="33">
        <v>89.34</v>
      </c>
      <c r="ET262" s="33">
        <v>90.791250000000005</v>
      </c>
      <c r="EU262" s="1">
        <f t="shared" ref="EU262:EU293" si="284">ET262/ES262</f>
        <v>1.0162441235728676</v>
      </c>
      <c r="EV262" s="1">
        <f t="shared" si="258"/>
        <v>-9.8932854298096349E-6</v>
      </c>
      <c r="EW262" s="1">
        <f t="shared" si="259"/>
        <v>-9.3124679310108149E-6</v>
      </c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  <c r="GF262" s="29"/>
      <c r="GG262" s="29"/>
      <c r="GH262" s="29"/>
      <c r="GI262" s="29"/>
      <c r="GJ262" s="29"/>
      <c r="GK262" s="29"/>
      <c r="GL262" s="29"/>
      <c r="GM262" s="29"/>
      <c r="GN262" s="29"/>
      <c r="GO262" s="29"/>
      <c r="GP262" s="29"/>
      <c r="GQ262" s="29"/>
      <c r="GR262" s="29"/>
      <c r="GS262" s="29"/>
      <c r="GT262" s="29"/>
      <c r="GU262" s="29"/>
      <c r="GV262" s="29"/>
      <c r="GW262" s="29"/>
      <c r="GX262" s="29"/>
      <c r="GY262" s="29"/>
      <c r="GZ262" s="29"/>
      <c r="HA262" s="29"/>
      <c r="HB262" s="29"/>
      <c r="HC262" s="29"/>
      <c r="HD262" s="29"/>
      <c r="HE262" s="29"/>
      <c r="HF262" s="29"/>
      <c r="HG262" s="29"/>
      <c r="HH262" s="29"/>
      <c r="HI262" s="29"/>
      <c r="HJ262" s="29"/>
      <c r="HK262" s="29"/>
      <c r="HL262" s="29"/>
      <c r="HM262" s="29"/>
      <c r="HN262" s="29"/>
      <c r="HO262" s="29"/>
      <c r="HP262" s="29"/>
      <c r="HQ262" s="29"/>
      <c r="HR262" s="29"/>
      <c r="HS262" s="29"/>
      <c r="HT262" s="29"/>
      <c r="HU262" s="29"/>
      <c r="HV262" s="29"/>
      <c r="HW262" s="29"/>
      <c r="HX262" s="29"/>
      <c r="HY262" s="29"/>
      <c r="HZ262" s="29"/>
      <c r="IA262" s="29"/>
      <c r="IB262" s="29"/>
      <c r="IC262" s="29"/>
      <c r="ID262" s="29"/>
      <c r="IE262" s="29"/>
      <c r="IF262" s="29"/>
      <c r="IG262" s="29"/>
      <c r="IH262" s="29"/>
      <c r="II262" s="29"/>
      <c r="IJ262" s="29"/>
      <c r="IK262" s="29"/>
      <c r="IL262" s="29"/>
      <c r="IM262" s="29"/>
      <c r="IN262" s="29"/>
      <c r="IO262" s="29"/>
      <c r="IP262" s="29"/>
      <c r="IQ262" s="29"/>
      <c r="IR262" s="29"/>
      <c r="IS262" s="29"/>
      <c r="IT262" s="29"/>
    </row>
    <row r="263" spans="1:254" s="30" customFormat="1" ht="16.5" x14ac:dyDescent="0.3">
      <c r="A263" s="4">
        <v>41089</v>
      </c>
      <c r="B263" s="1">
        <v>20.84</v>
      </c>
      <c r="C263" s="8">
        <f t="shared" si="262"/>
        <v>10.595311900191939</v>
      </c>
      <c r="D263" s="1">
        <v>220.80630000000002</v>
      </c>
      <c r="E263" s="2">
        <f t="shared" si="260"/>
        <v>37.191828769530929</v>
      </c>
      <c r="F263" s="8">
        <f t="shared" ref="F263:F294" si="285">-(C263-C262)*(B262+B263)/2</f>
        <v>-1.0894956361503284E-4</v>
      </c>
      <c r="G263" s="26">
        <f t="shared" ref="G263:G294" si="286">-((D263-D262)-D262*(B263/B262-1))</f>
        <v>-1.1372446311597173E-4</v>
      </c>
      <c r="H263" s="1">
        <v>4824.5600000000004</v>
      </c>
      <c r="I263" s="1"/>
      <c r="J263" s="1">
        <v>30.59</v>
      </c>
      <c r="K263" s="8">
        <f t="shared" si="263"/>
        <v>8.4008630271330489</v>
      </c>
      <c r="L263" s="1">
        <v>256.98239999999998</v>
      </c>
      <c r="M263" s="2">
        <f t="shared" ref="M263:M293" si="287">P263/P262*M262</f>
        <v>39.649258504186122</v>
      </c>
      <c r="N263" s="8">
        <f t="shared" ref="N263:N293" si="288">-(K263-K262)*(J262+J263)/2</f>
        <v>-9.396254160250806E-5</v>
      </c>
      <c r="O263" s="26">
        <f t="shared" ref="O263:O293" si="289">-((L263-L262)-L262*(J263/J262-1))</f>
        <v>-9.6163069539301205E-5</v>
      </c>
      <c r="P263" s="1">
        <v>40779.71</v>
      </c>
      <c r="Q263" s="1"/>
      <c r="R263" s="1">
        <v>7973.14</v>
      </c>
      <c r="S263" s="1">
        <v>39.094999999999999</v>
      </c>
      <c r="T263" s="1">
        <v>176.39260000000002</v>
      </c>
      <c r="U263" s="2">
        <f t="shared" si="261"/>
        <v>4.5118966619772358</v>
      </c>
      <c r="V263" s="2">
        <f t="shared" ref="V263:V293" si="290">(U263-U262)*(T262+T263)/2</f>
        <v>8.6670893858078736E-5</v>
      </c>
      <c r="W263" s="2">
        <f t="shared" si="264"/>
        <v>1.9644051977962818E-5</v>
      </c>
      <c r="X263" s="1"/>
      <c r="Y263" s="31">
        <v>70.66</v>
      </c>
      <c r="Z263" s="1">
        <v>110.50960000000001</v>
      </c>
      <c r="AA263" s="2">
        <f t="shared" si="265"/>
        <v>1.5639626379847158</v>
      </c>
      <c r="AB263" s="2">
        <f t="shared" ref="AB263:AB293" si="291">(AA263-AA262)*(Z262+Z263)/2</f>
        <v>-5.5892532448392484E-5</v>
      </c>
      <c r="AC263" s="2">
        <f t="shared" ref="AC263:AC293" si="292">((Z263-Z262)-Z262*(Y263/Y262-1))</f>
        <v>-3.6462785541147014E-5</v>
      </c>
      <c r="AD263" s="1">
        <v>12175.79</v>
      </c>
      <c r="AE263" s="1"/>
      <c r="AF263" s="32">
        <v>2363.79</v>
      </c>
      <c r="AG263" s="32">
        <v>1362.16</v>
      </c>
      <c r="AH263" s="32">
        <v>12303.11</v>
      </c>
      <c r="AI263" s="32"/>
      <c r="AJ263" s="32">
        <v>2655.54</v>
      </c>
      <c r="AK263" s="32">
        <v>20.11</v>
      </c>
      <c r="AL263" s="32">
        <v>39.653510000000004</v>
      </c>
      <c r="AM263" s="7">
        <f t="shared" si="266"/>
        <v>1.9718304326205871</v>
      </c>
      <c r="AN263" s="7">
        <f t="shared" ref="AN263:AN293" si="293">(AM263-AM262)*(AL262+AL263)/2</f>
        <v>7.8344790591930698E-6</v>
      </c>
      <c r="AO263" s="7">
        <f t="shared" ref="AO263:AO293" si="294">((AL263-AL262)-AL262*(AK263/AK262-1))</f>
        <v>3.7345679020361899E-6</v>
      </c>
      <c r="AP263" s="7"/>
      <c r="AQ263" s="32">
        <v>19032.55</v>
      </c>
      <c r="AR263" s="32">
        <v>85.570000000000007</v>
      </c>
      <c r="AS263" s="32">
        <v>400.13910000000004</v>
      </c>
      <c r="AT263" s="32">
        <f t="shared" si="267"/>
        <v>4.6761610377468736</v>
      </c>
      <c r="AU263" s="32">
        <f t="shared" ref="AU263:AU293" si="295">(AT263-AT262)*(AS262+AS263)/2</f>
        <v>-2.8124295954561935E-4</v>
      </c>
      <c r="AV263" s="32">
        <f t="shared" ref="AV263:AV293" si="296">((AS263-AS262)-AS262*(AR263/AR262-1))</f>
        <v>-6.2685997733069598E-5</v>
      </c>
      <c r="AW263" s="32"/>
      <c r="AX263" s="32">
        <v>17805</v>
      </c>
      <c r="AY263" s="32">
        <v>83.428600000000003</v>
      </c>
      <c r="AZ263" s="32">
        <v>546.0761</v>
      </c>
      <c r="BA263" s="8">
        <f t="shared" si="268"/>
        <v>6.5454304638936769</v>
      </c>
      <c r="BB263" s="8">
        <f t="shared" ref="BB263:BB293" si="297">(BA263-BA262)*(AZ262+AZ263)/2</f>
        <v>-3.9262610531567658E-3</v>
      </c>
      <c r="BC263" s="8">
        <f t="shared" ref="BC263:BC293" si="298">((AZ263-AZ262)-AZ262*(AY263/AY262-1))</f>
        <v>-6.0308507640716158E-4</v>
      </c>
      <c r="BD263" s="8"/>
      <c r="BE263" s="32">
        <v>145342.70000000001</v>
      </c>
      <c r="BF263" s="32">
        <v>69.72</v>
      </c>
      <c r="BG263" s="32">
        <v>235.90030000000002</v>
      </c>
      <c r="BH263" s="8">
        <f t="shared" si="269"/>
        <v>3.3835384394721748</v>
      </c>
      <c r="BI263" s="8">
        <f t="shared" ref="BI263:BI293" si="299">(BH263-BH262)*(BG262+BG263)/2</f>
        <v>2.9980909415456835E-7</v>
      </c>
      <c r="BJ263" s="8">
        <f t="shared" ref="BJ263:BJ293" si="300">((BG263-BG262)-BG262*(BF263/BF262-1))</f>
        <v>9.1157774662065094E-8</v>
      </c>
      <c r="BK263" s="8"/>
      <c r="BL263" s="32">
        <v>12627.2</v>
      </c>
      <c r="BM263" s="32">
        <v>105.5</v>
      </c>
      <c r="BN263" s="32">
        <v>208.11709999999999</v>
      </c>
      <c r="BO263" s="8">
        <f t="shared" si="270"/>
        <v>1.9726739336492891</v>
      </c>
      <c r="BP263" s="8">
        <f t="shared" ref="BP263:BP293" si="301">(BO263-BO262)*(BN262+BN263)/2</f>
        <v>-5.2312268782429592E-5</v>
      </c>
      <c r="BQ263" s="8">
        <f t="shared" ref="BQ263:BQ293" si="302">((BN263-BN262)-BN262*(BM263/BM262-1))</f>
        <v>-2.7453972130331294E-5</v>
      </c>
      <c r="BR263" s="8"/>
      <c r="BS263" s="32">
        <v>80701.06</v>
      </c>
      <c r="BT263" s="32">
        <v>26.650000000000002</v>
      </c>
      <c r="BU263" s="32">
        <v>134.0761</v>
      </c>
      <c r="BV263" s="8">
        <f t="shared" si="271"/>
        <v>5.0309981238273913</v>
      </c>
      <c r="BW263" s="8">
        <f t="shared" ref="BW263:BW293" si="303">(BV263-BV262)*(BU262+BU263)/2</f>
        <v>4.6765185293976908E-4</v>
      </c>
      <c r="BX263" s="8">
        <f t="shared" ref="BX263:BX293" si="304">((BU263-BU262)-BU262*(BT263/BT262-1))</f>
        <v>9.4388544883194925E-5</v>
      </c>
      <c r="BY263" s="8"/>
      <c r="BZ263" s="32">
        <v>5307.41</v>
      </c>
      <c r="CA263" s="32">
        <v>61.25</v>
      </c>
      <c r="CB263" s="32">
        <v>168.70689999999999</v>
      </c>
      <c r="CC263" s="8">
        <f t="shared" si="272"/>
        <v>2.7543983673469388</v>
      </c>
      <c r="CD263" s="8">
        <f t="shared" ref="CD263:CD293" si="305">(CC263-CC262)*(CB262+CB263)/2</f>
        <v>2.0294888540408143E-4</v>
      </c>
      <c r="CE263" s="8">
        <f t="shared" ref="CE263:CE293" si="306">((CB263-CB262)-CB262*(CA263/CA262-1))</f>
        <v>7.3061486625114469E-5</v>
      </c>
      <c r="CF263" s="8"/>
      <c r="CG263" s="32">
        <v>2666.77</v>
      </c>
      <c r="CH263" s="32">
        <v>35.660000000000004</v>
      </c>
      <c r="CI263" s="8">
        <f t="shared" si="273"/>
        <v>5.8629949523275373</v>
      </c>
      <c r="CJ263" s="32">
        <v>209.0744</v>
      </c>
      <c r="CK263" s="8">
        <f t="shared" si="274"/>
        <v>6.3841181423871532E-5</v>
      </c>
      <c r="CL263" s="26">
        <f t="shared" si="275"/>
        <v>6.5203394806090387E-5</v>
      </c>
      <c r="CM263" s="26"/>
      <c r="CN263" s="32">
        <v>5774.46</v>
      </c>
      <c r="CO263" s="32">
        <v>67.56</v>
      </c>
      <c r="CP263" s="32">
        <v>185.54480000000001</v>
      </c>
      <c r="CQ263" s="8">
        <f t="shared" si="276"/>
        <v>2.7463706335109532</v>
      </c>
      <c r="CR263" s="8">
        <f t="shared" ref="CR263:CR293" si="307">(CQ263-CQ262)*(CP262+CP263)/2</f>
        <v>3.3924517770331328E-4</v>
      </c>
      <c r="CS263" s="8">
        <f t="shared" ref="CS263:CS293" si="308">((CP263-CP262)-CP262*(CO263/CO262-1))</f>
        <v>1.283998077834525E-4</v>
      </c>
      <c r="CT263" s="8"/>
      <c r="CU263" s="32">
        <v>48206.91</v>
      </c>
      <c r="CV263" s="32">
        <v>29.700000000000003</v>
      </c>
      <c r="CW263" s="32">
        <v>145.0104</v>
      </c>
      <c r="CX263" s="8">
        <f t="shared" si="277"/>
        <v>4.88250505050505</v>
      </c>
      <c r="CY263" s="8">
        <f t="shared" ref="CY263:CY293" si="309">(CX263-CX262)*(CW262+CW263)/2</f>
        <v>-12.810587129432188</v>
      </c>
      <c r="CZ263" s="8">
        <f t="shared" ref="CZ263:CZ293" si="310">((CW263-CW262)-CW262*(CV263/CV262-1))</f>
        <v>-2.7500733660748011</v>
      </c>
      <c r="DA263" s="8"/>
      <c r="DB263" s="32">
        <v>7948.42</v>
      </c>
      <c r="DC263" s="32">
        <v>23</v>
      </c>
      <c r="DD263" s="32">
        <v>172.22710000000001</v>
      </c>
      <c r="DE263" s="8">
        <f t="shared" si="278"/>
        <v>7.4881347826086957</v>
      </c>
      <c r="DF263" s="8">
        <f t="shared" ref="DF263:DF293" si="311">(DE263-DE262)*(DD262+DD263)/2</f>
        <v>8.2727323771592529E-4</v>
      </c>
      <c r="DG263" s="8">
        <f t="shared" ref="DG263:DG293" si="312">((DD263-DD262)-DD262*(DC263/DC262-1))</f>
        <v>1.1326017376234176E-4</v>
      </c>
      <c r="DH263" s="8"/>
      <c r="DI263" s="32">
        <v>788.78</v>
      </c>
      <c r="DJ263" s="32">
        <v>8.18</v>
      </c>
      <c r="DK263" s="32">
        <v>88.15325</v>
      </c>
      <c r="DL263" s="8">
        <f t="shared" si="279"/>
        <v>10.776680929095354</v>
      </c>
      <c r="DM263" s="8">
        <f t="shared" ref="DM263:DM293" si="313">(DL263-DL262)*(DK262+DK263)/2</f>
        <v>-2.8657760831159396E-4</v>
      </c>
      <c r="DN263" s="8">
        <f t="shared" ref="DN263:DN293" si="314">((DK263-DK262)-DK262*(DJ263/DJ262-1))</f>
        <v>-2.8013605437138267E-5</v>
      </c>
      <c r="DO263" s="8"/>
      <c r="DP263" s="32">
        <v>22630.47</v>
      </c>
      <c r="DQ263" s="32">
        <v>17.170000000000002</v>
      </c>
      <c r="DR263" s="32">
        <v>91.977559999999997</v>
      </c>
      <c r="DS263" s="8">
        <f t="shared" si="280"/>
        <v>5.3568759464181701</v>
      </c>
      <c r="DT263" s="8">
        <f t="shared" ref="DT263:DT293" si="315">(DS263-DS262)*(DR262+DR263)/2</f>
        <v>5.1762349640876136E-4</v>
      </c>
      <c r="DU263" s="8">
        <f t="shared" ref="DU263:DU293" si="316">((DR263-DR262)-DR262*(DQ263/DQ262-1))</f>
        <v>9.9050826698032779E-5</v>
      </c>
      <c r="DV263" s="8"/>
      <c r="DW263" s="32">
        <v>5383.95</v>
      </c>
      <c r="DX263" s="32">
        <v>41.75</v>
      </c>
      <c r="DY263" s="32">
        <v>126.98530000000001</v>
      </c>
      <c r="DZ263" s="8">
        <f t="shared" si="281"/>
        <v>3.0415640718562877</v>
      </c>
      <c r="EA263" s="8">
        <f t="shared" ref="EA263:EA293" si="317">(DZ263-DZ262)*(DY262+DY263)/2</f>
        <v>2.4982778867026738E-4</v>
      </c>
      <c r="EB263" s="8">
        <f t="shared" ref="EB263:EB293" si="318">((DY263-DY262)-DY262*(DX263/DX262-1))</f>
        <v>8.6455561458365082E-5</v>
      </c>
      <c r="EC263" s="8"/>
      <c r="ED263" s="32">
        <v>213.22</v>
      </c>
      <c r="EE263" s="32">
        <v>87.26</v>
      </c>
      <c r="EF263" s="32">
        <v>148.82739999999998</v>
      </c>
      <c r="EG263" s="8">
        <f t="shared" si="282"/>
        <v>1.7055626862250741</v>
      </c>
      <c r="EH263" s="8">
        <f t="shared" ref="EH263:EH293" si="319">(EG263-EG262)*(EF262+EF263)/2</f>
        <v>4.5289396600757258E-6</v>
      </c>
      <c r="EI263" s="8">
        <f t="shared" ref="EI263:EI293" si="320">((EF263-EF262)-EF262*(EE263/EE262-1))</f>
        <v>2.6979055665066198E-6</v>
      </c>
      <c r="EJ263" s="8"/>
      <c r="EK263" s="32">
        <v>2260.39</v>
      </c>
      <c r="EL263" s="32">
        <v>44.440000000000005</v>
      </c>
      <c r="EM263" s="32">
        <v>126.60390000000001</v>
      </c>
      <c r="EN263" s="8">
        <f t="shared" si="283"/>
        <v>2.8488726372637263</v>
      </c>
      <c r="EO263" s="8">
        <f t="shared" ref="EO263:EO293" si="321">(EN263-EN262)*(EM262+EM263)/2</f>
        <v>0.96442794242747776</v>
      </c>
      <c r="EP263" s="8">
        <f t="shared" ref="EP263:EP293" si="322">((EM263-EM262)-EM262*(EL263/EL262-1))</f>
        <v>0.3500094140249761</v>
      </c>
      <c r="EQ263" s="8"/>
      <c r="ER263" s="33">
        <v>7901.97</v>
      </c>
      <c r="ES263" s="33">
        <v>88.53</v>
      </c>
      <c r="ET263" s="33">
        <v>89.968130000000002</v>
      </c>
      <c r="EU263" s="1">
        <f t="shared" si="284"/>
        <v>1.0162445498701005</v>
      </c>
      <c r="EV263" s="1">
        <f t="shared" ref="EV263:EV293" si="323">(EU263-EU262)*(ET262+ET263)/2</f>
        <v>3.8528611752593306E-5</v>
      </c>
      <c r="EW263" s="1">
        <f t="shared" ref="EW263:EW293" si="324">((ET263-ET262)-ET262*(ES263/ES262-1))</f>
        <v>3.7740094019689252E-5</v>
      </c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  <c r="FN263" s="29"/>
      <c r="FO263" s="29"/>
      <c r="FP263" s="29"/>
      <c r="FQ263" s="29"/>
      <c r="FR263" s="29"/>
      <c r="FS263" s="29"/>
      <c r="FT263" s="29"/>
      <c r="FU263" s="29"/>
      <c r="FV263" s="29"/>
      <c r="FW263" s="29"/>
      <c r="FX263" s="29"/>
      <c r="FY263" s="29"/>
      <c r="FZ263" s="29"/>
      <c r="GA263" s="29"/>
      <c r="GB263" s="29"/>
      <c r="GC263" s="29"/>
      <c r="GD263" s="29"/>
      <c r="GE263" s="29"/>
      <c r="GF263" s="29"/>
      <c r="GG263" s="29"/>
      <c r="GH263" s="29"/>
      <c r="GI263" s="29"/>
      <c r="GJ263" s="29"/>
      <c r="GK263" s="29"/>
      <c r="GL263" s="29"/>
      <c r="GM263" s="29"/>
      <c r="GN263" s="29"/>
      <c r="GO263" s="29"/>
      <c r="GP263" s="29"/>
      <c r="GQ263" s="29"/>
      <c r="GR263" s="29"/>
      <c r="GS263" s="29"/>
      <c r="GT263" s="29"/>
      <c r="GU263" s="29"/>
      <c r="GV263" s="29"/>
      <c r="GW263" s="29"/>
      <c r="GX263" s="29"/>
      <c r="GY263" s="29"/>
      <c r="GZ263" s="29"/>
      <c r="HA263" s="29"/>
      <c r="HB263" s="29"/>
      <c r="HC263" s="29"/>
      <c r="HD263" s="29"/>
      <c r="HE263" s="29"/>
      <c r="HF263" s="29"/>
      <c r="HG263" s="29"/>
      <c r="HH263" s="29"/>
      <c r="HI263" s="29"/>
      <c r="HJ263" s="29"/>
      <c r="HK263" s="29"/>
      <c r="HL263" s="29"/>
      <c r="HM263" s="29"/>
      <c r="HN263" s="29"/>
      <c r="HO263" s="29"/>
      <c r="HP263" s="29"/>
      <c r="HQ263" s="29"/>
      <c r="HR263" s="29"/>
      <c r="HS263" s="29"/>
      <c r="HT263" s="29"/>
      <c r="HU263" s="29"/>
      <c r="HV263" s="29"/>
      <c r="HW263" s="29"/>
      <c r="HX263" s="29"/>
      <c r="HY263" s="29"/>
      <c r="HZ263" s="29"/>
      <c r="IA263" s="29"/>
      <c r="IB263" s="29"/>
      <c r="IC263" s="29"/>
      <c r="ID263" s="29"/>
      <c r="IE263" s="29"/>
      <c r="IF263" s="29"/>
      <c r="IG263" s="29"/>
      <c r="IH263" s="29"/>
      <c r="II263" s="29"/>
      <c r="IJ263" s="29"/>
      <c r="IK263" s="29"/>
      <c r="IL263" s="29"/>
      <c r="IM263" s="29"/>
      <c r="IN263" s="29"/>
      <c r="IO263" s="29"/>
      <c r="IP263" s="29"/>
      <c r="IQ263" s="29"/>
      <c r="IR263" s="29"/>
      <c r="IS263" s="29"/>
      <c r="IT263" s="29"/>
    </row>
    <row r="264" spans="1:254" s="30" customFormat="1" ht="16.5" x14ac:dyDescent="0.3">
      <c r="A264" s="4">
        <v>41121</v>
      </c>
      <c r="B264" s="1">
        <v>20.75</v>
      </c>
      <c r="C264" s="8">
        <f t="shared" si="262"/>
        <v>10.558838554216868</v>
      </c>
      <c r="D264" s="1">
        <v>219.0959</v>
      </c>
      <c r="E264" s="2">
        <f t="shared" si="260"/>
        <v>37.031253340213162</v>
      </c>
      <c r="F264" s="8">
        <f t="shared" si="285"/>
        <v>0.7584632295516156</v>
      </c>
      <c r="G264" s="26">
        <f t="shared" si="286"/>
        <v>0.75682192898275702</v>
      </c>
      <c r="H264" s="1">
        <v>4803.7300000000005</v>
      </c>
      <c r="I264" s="1"/>
      <c r="J264" s="1">
        <v>29.470000000000002</v>
      </c>
      <c r="K264" s="8">
        <f t="shared" si="263"/>
        <v>8.3833898880217159</v>
      </c>
      <c r="L264" s="1">
        <v>247.05850000000001</v>
      </c>
      <c r="M264" s="2">
        <f t="shared" si="287"/>
        <v>38.197558347907048</v>
      </c>
      <c r="N264" s="8">
        <f t="shared" si="288"/>
        <v>0.52471836751332912</v>
      </c>
      <c r="O264" s="26">
        <f t="shared" si="289"/>
        <v>0.51493340961098966</v>
      </c>
      <c r="P264" s="1">
        <v>39286.620000000003</v>
      </c>
      <c r="Q264" s="1"/>
      <c r="R264" s="1">
        <v>8239.2900000000009</v>
      </c>
      <c r="S264" s="1">
        <v>40.4</v>
      </c>
      <c r="T264" s="1">
        <v>181.8776</v>
      </c>
      <c r="U264" s="2">
        <f t="shared" si="261"/>
        <v>4.5019207920792077</v>
      </c>
      <c r="V264" s="2">
        <f t="shared" si="290"/>
        <v>-1.7870284517702577</v>
      </c>
      <c r="W264" s="2">
        <f t="shared" si="264"/>
        <v>-0.40302514388032051</v>
      </c>
      <c r="X264" s="1"/>
      <c r="Y264" s="31">
        <v>72.73</v>
      </c>
      <c r="Z264" s="1">
        <v>113.18780000000001</v>
      </c>
      <c r="AA264" s="2">
        <f t="shared" si="265"/>
        <v>1.5562738897291353</v>
      </c>
      <c r="AB264" s="2">
        <f t="shared" si="291"/>
        <v>-0.8599764970139494</v>
      </c>
      <c r="AC264" s="2">
        <f t="shared" si="292"/>
        <v>-0.55920266062837243</v>
      </c>
      <c r="AD264" s="1">
        <v>12532.49</v>
      </c>
      <c r="AE264" s="1"/>
      <c r="AF264" s="32">
        <v>2396.62</v>
      </c>
      <c r="AG264" s="32">
        <v>1379.32</v>
      </c>
      <c r="AH264" s="32">
        <v>12464.56</v>
      </c>
      <c r="AI264" s="32"/>
      <c r="AJ264" s="32">
        <v>2408.6</v>
      </c>
      <c r="AK264" s="32">
        <v>18.240000000000002</v>
      </c>
      <c r="AL264" s="32">
        <v>35.966190000000005</v>
      </c>
      <c r="AM264" s="7">
        <f t="shared" si="266"/>
        <v>1.9718305921052632</v>
      </c>
      <c r="AN264" s="7">
        <f t="shared" si="293"/>
        <v>6.0300916818547112E-6</v>
      </c>
      <c r="AO264" s="7">
        <f t="shared" si="294"/>
        <v>2.9090004916021428E-6</v>
      </c>
      <c r="AP264" s="7"/>
      <c r="AQ264" s="32">
        <v>19317.25</v>
      </c>
      <c r="AR264" s="32">
        <v>86.850000000000009</v>
      </c>
      <c r="AS264" s="32">
        <v>400.89420000000001</v>
      </c>
      <c r="AT264" s="32">
        <f t="shared" si="267"/>
        <v>4.6159378238341962</v>
      </c>
      <c r="AU264" s="32">
        <f t="shared" si="295"/>
        <v>-24.12039988853898</v>
      </c>
      <c r="AV264" s="32">
        <f t="shared" si="296"/>
        <v>-5.2303861283160673</v>
      </c>
      <c r="AW264" s="32"/>
      <c r="AX264" s="32">
        <v>18620.850000000002</v>
      </c>
      <c r="AY264" s="32">
        <v>87.251400000000004</v>
      </c>
      <c r="AZ264" s="32">
        <v>572.52980000000002</v>
      </c>
      <c r="BA264" s="8">
        <f t="shared" si="268"/>
        <v>6.5618408415223133</v>
      </c>
      <c r="BB264" s="8">
        <f t="shared" si="297"/>
        <v>9.1783726183103411</v>
      </c>
      <c r="BC264" s="8">
        <f t="shared" si="298"/>
        <v>1.4318284226272553</v>
      </c>
      <c r="BD264" s="8"/>
      <c r="BE264" s="32">
        <v>155161.5</v>
      </c>
      <c r="BF264" s="32">
        <v>74.430000000000007</v>
      </c>
      <c r="BG264" s="32">
        <v>251.83680000000001</v>
      </c>
      <c r="BH264" s="8">
        <f t="shared" si="269"/>
        <v>3.3835388956066099</v>
      </c>
      <c r="BI264" s="8">
        <f t="shared" si="299"/>
        <v>1.1123684329576459E-4</v>
      </c>
      <c r="BJ264" s="8">
        <f t="shared" si="300"/>
        <v>3.3950086026024451E-5</v>
      </c>
      <c r="BK264" s="8"/>
      <c r="BL264" s="32">
        <v>13115.52</v>
      </c>
      <c r="BM264" s="32">
        <v>109.58</v>
      </c>
      <c r="BN264" s="32">
        <v>215.01130000000001</v>
      </c>
      <c r="BO264" s="8">
        <f t="shared" si="270"/>
        <v>1.9621399890490967</v>
      </c>
      <c r="BP264" s="8">
        <f t="shared" si="301"/>
        <v>-2.2286055621840277</v>
      </c>
      <c r="BQ264" s="8">
        <f t="shared" si="302"/>
        <v>-1.1543096492890879</v>
      </c>
      <c r="BR264" s="8"/>
      <c r="BS264" s="32">
        <v>77824.31</v>
      </c>
      <c r="BT264" s="32">
        <v>25.700000000000003</v>
      </c>
      <c r="BU264" s="32">
        <v>128.5771</v>
      </c>
      <c r="BV264" s="8">
        <f t="shared" si="271"/>
        <v>5.0029999999999992</v>
      </c>
      <c r="BW264" s="8">
        <f t="shared" si="303"/>
        <v>-3.6768984086303891</v>
      </c>
      <c r="BX264" s="8">
        <f t="shared" si="304"/>
        <v>-0.71955178236397188</v>
      </c>
      <c r="BY264" s="8"/>
      <c r="BZ264" s="32">
        <v>5640.9800000000005</v>
      </c>
      <c r="CA264" s="32">
        <v>64.540000000000006</v>
      </c>
      <c r="CB264" s="32">
        <v>177.76070000000001</v>
      </c>
      <c r="CC264" s="8">
        <f t="shared" si="272"/>
        <v>2.7542717694453054</v>
      </c>
      <c r="CD264" s="8">
        <f t="shared" si="305"/>
        <v>-2.1931035571977515E-2</v>
      </c>
      <c r="CE264" s="8">
        <f t="shared" si="306"/>
        <v>-8.170628571422256E-3</v>
      </c>
      <c r="CF264" s="8"/>
      <c r="CG264" s="32">
        <v>2870.98</v>
      </c>
      <c r="CH264" s="32">
        <v>37.92</v>
      </c>
      <c r="CI264" s="8">
        <f t="shared" si="273"/>
        <v>5.7689978902953589</v>
      </c>
      <c r="CJ264" s="32">
        <v>218.7604</v>
      </c>
      <c r="CK264" s="8">
        <f t="shared" si="274"/>
        <v>3.4581519121638435</v>
      </c>
      <c r="CL264" s="26">
        <f t="shared" si="275"/>
        <v>3.5643685922602071</v>
      </c>
      <c r="CM264" s="26"/>
      <c r="CN264" s="32">
        <v>5916.34</v>
      </c>
      <c r="CO264" s="32">
        <v>69.22</v>
      </c>
      <c r="CP264" s="32">
        <v>190.84230000000002</v>
      </c>
      <c r="CQ264" s="8">
        <f t="shared" si="276"/>
        <v>2.7570398728691132</v>
      </c>
      <c r="CR264" s="8">
        <f t="shared" si="307"/>
        <v>2.0078820306118517</v>
      </c>
      <c r="CS264" s="8">
        <f t="shared" si="308"/>
        <v>0.7385247483718258</v>
      </c>
      <c r="CT264" s="8"/>
      <c r="CU264" s="32">
        <v>49119.090000000004</v>
      </c>
      <c r="CV264" s="32">
        <v>30.200000000000003</v>
      </c>
      <c r="CW264" s="32">
        <v>147.45160000000001</v>
      </c>
      <c r="CX264" s="8">
        <f t="shared" si="277"/>
        <v>4.8825033112582785</v>
      </c>
      <c r="CY264" s="8">
        <f t="shared" si="309"/>
        <v>-2.5433179464215351E-4</v>
      </c>
      <c r="CZ264" s="8">
        <f t="shared" si="310"/>
        <v>-5.2525252521196109E-5</v>
      </c>
      <c r="DA264" s="8"/>
      <c r="DB264" s="32">
        <v>8307.83</v>
      </c>
      <c r="DC264" s="32">
        <v>24.040000000000003</v>
      </c>
      <c r="DD264" s="32">
        <v>180.0147</v>
      </c>
      <c r="DE264" s="8">
        <f t="shared" si="278"/>
        <v>7.488132279534109</v>
      </c>
      <c r="DF264" s="8">
        <f t="shared" si="311"/>
        <v>-4.4084374897897368E-4</v>
      </c>
      <c r="DG264" s="8">
        <f t="shared" si="312"/>
        <v>-6.0173913055017181E-5</v>
      </c>
      <c r="DH264" s="8"/>
      <c r="DI264" s="32">
        <v>707.78</v>
      </c>
      <c r="DJ264" s="32">
        <v>7.3400000000000007</v>
      </c>
      <c r="DK264" s="32">
        <v>79.10275</v>
      </c>
      <c r="DL264" s="8">
        <f t="shared" si="279"/>
        <v>10.776941416893733</v>
      </c>
      <c r="DM264" s="8">
        <f t="shared" si="313"/>
        <v>2.1784073602797691E-2</v>
      </c>
      <c r="DN264" s="8">
        <f t="shared" si="314"/>
        <v>1.9119804400915541E-3</v>
      </c>
      <c r="DO264" s="8"/>
      <c r="DP264" s="32">
        <v>21120.95</v>
      </c>
      <c r="DQ264" s="32">
        <v>15.950000000000001</v>
      </c>
      <c r="DR264" s="32">
        <v>85.442130000000006</v>
      </c>
      <c r="DS264" s="8">
        <f t="shared" si="280"/>
        <v>5.3568733542319746</v>
      </c>
      <c r="DT264" s="8">
        <f t="shared" si="315"/>
        <v>-2.2995243561140877E-4</v>
      </c>
      <c r="DU264" s="8">
        <f t="shared" si="316"/>
        <v>-4.1345369815815047E-5</v>
      </c>
      <c r="DV264" s="8"/>
      <c r="DW264" s="32">
        <v>5696.02</v>
      </c>
      <c r="DX264" s="32">
        <v>44.17</v>
      </c>
      <c r="DY264" s="32">
        <v>134.52549999999999</v>
      </c>
      <c r="DZ264" s="8">
        <f t="shared" si="281"/>
        <v>3.0456305184514374</v>
      </c>
      <c r="EA264" s="8">
        <f t="shared" si="317"/>
        <v>0.53170985112743097</v>
      </c>
      <c r="EB264" s="8">
        <f t="shared" si="318"/>
        <v>0.17961494610776008</v>
      </c>
      <c r="EC264" s="8"/>
      <c r="ED264" s="32">
        <v>223.44</v>
      </c>
      <c r="EE264" s="32">
        <v>91.44</v>
      </c>
      <c r="EF264" s="32">
        <v>154.14239999999998</v>
      </c>
      <c r="EG264" s="8">
        <f t="shared" si="282"/>
        <v>1.6857217847769028</v>
      </c>
      <c r="EH264" s="8">
        <f t="shared" si="319"/>
        <v>-3.0055969717860842</v>
      </c>
      <c r="EI264" s="8">
        <f t="shared" si="320"/>
        <v>-1.8142520284207864</v>
      </c>
      <c r="EJ264" s="8"/>
      <c r="EK264" s="32">
        <v>2321.84</v>
      </c>
      <c r="EL264" s="32">
        <v>45.14</v>
      </c>
      <c r="EM264" s="32">
        <v>128.59819999999999</v>
      </c>
      <c r="EN264" s="8">
        <f t="shared" si="283"/>
        <v>2.848874612317235</v>
      </c>
      <c r="EO264" s="8">
        <f t="shared" si="321"/>
        <v>2.5201890152145765E-4</v>
      </c>
      <c r="EP264" s="8">
        <f t="shared" si="322"/>
        <v>8.9153915381112725E-5</v>
      </c>
      <c r="EQ264" s="8"/>
      <c r="ER264" s="33">
        <v>7976.05</v>
      </c>
      <c r="ES264" s="33">
        <v>89.36</v>
      </c>
      <c r="ET264" s="33">
        <v>90.113309999999998</v>
      </c>
      <c r="EU264" s="1">
        <f t="shared" si="284"/>
        <v>1.0084300581915846</v>
      </c>
      <c r="EV264" s="1">
        <f t="shared" si="323"/>
        <v>-0.7036224571675791</v>
      </c>
      <c r="EW264" s="1">
        <f t="shared" si="324"/>
        <v>-0.6983029763921953</v>
      </c>
      <c r="EX264" s="29"/>
      <c r="EY264" s="29"/>
      <c r="EZ264" s="29"/>
      <c r="FA264" s="29"/>
      <c r="FB264" s="29"/>
      <c r="FC264" s="29"/>
      <c r="FD264" s="29"/>
      <c r="FE264" s="29"/>
      <c r="FF264" s="29"/>
      <c r="FG264" s="29"/>
      <c r="FH264" s="29"/>
      <c r="FI264" s="29"/>
      <c r="FJ264" s="29"/>
      <c r="FK264" s="29"/>
      <c r="FL264" s="29"/>
      <c r="FM264" s="29"/>
      <c r="FN264" s="29"/>
      <c r="FO264" s="29"/>
      <c r="FP264" s="29"/>
      <c r="FQ264" s="29"/>
      <c r="FR264" s="29"/>
      <c r="FS264" s="29"/>
      <c r="FT264" s="29"/>
      <c r="FU264" s="29"/>
      <c r="FV264" s="29"/>
      <c r="FW264" s="29"/>
      <c r="FX264" s="29"/>
      <c r="FY264" s="29"/>
      <c r="FZ264" s="29"/>
      <c r="GA264" s="29"/>
      <c r="GB264" s="29"/>
      <c r="GC264" s="29"/>
      <c r="GD264" s="29"/>
      <c r="GE264" s="29"/>
      <c r="GF264" s="29"/>
      <c r="GG264" s="29"/>
      <c r="GH264" s="29"/>
      <c r="GI264" s="29"/>
      <c r="GJ264" s="29"/>
      <c r="GK264" s="29"/>
      <c r="GL264" s="29"/>
      <c r="GM264" s="29"/>
      <c r="GN264" s="29"/>
      <c r="GO264" s="29"/>
      <c r="GP264" s="29"/>
      <c r="GQ264" s="29"/>
      <c r="GR264" s="29"/>
      <c r="GS264" s="29"/>
      <c r="GT264" s="29"/>
      <c r="GU264" s="29"/>
      <c r="GV264" s="29"/>
      <c r="GW264" s="29"/>
      <c r="GX264" s="29"/>
      <c r="GY264" s="29"/>
      <c r="GZ264" s="29"/>
      <c r="HA264" s="29"/>
      <c r="HB264" s="29"/>
      <c r="HC264" s="29"/>
      <c r="HD264" s="29"/>
      <c r="HE264" s="29"/>
      <c r="HF264" s="29"/>
      <c r="HG264" s="29"/>
      <c r="HH264" s="29"/>
      <c r="HI264" s="29"/>
      <c r="HJ264" s="29"/>
      <c r="HK264" s="29"/>
      <c r="HL264" s="29"/>
      <c r="HM264" s="29"/>
      <c r="HN264" s="29"/>
      <c r="HO264" s="29"/>
      <c r="HP264" s="29"/>
      <c r="HQ264" s="29"/>
      <c r="HR264" s="29"/>
      <c r="HS264" s="29"/>
      <c r="HT264" s="29"/>
      <c r="HU264" s="29"/>
      <c r="HV264" s="29"/>
      <c r="HW264" s="29"/>
      <c r="HX264" s="29"/>
      <c r="HY264" s="29"/>
      <c r="HZ264" s="29"/>
      <c r="IA264" s="29"/>
      <c r="IB264" s="29"/>
      <c r="IC264" s="29"/>
      <c r="ID264" s="29"/>
      <c r="IE264" s="29"/>
      <c r="IF264" s="29"/>
      <c r="IG264" s="29"/>
      <c r="IH264" s="29"/>
      <c r="II264" s="29"/>
      <c r="IJ264" s="29"/>
      <c r="IK264" s="29"/>
      <c r="IL264" s="29"/>
      <c r="IM264" s="29"/>
      <c r="IN264" s="29"/>
      <c r="IO264" s="29"/>
      <c r="IP264" s="29"/>
      <c r="IQ264" s="29"/>
      <c r="IR264" s="29"/>
      <c r="IS264" s="29"/>
      <c r="IT264" s="29"/>
    </row>
    <row r="265" spans="1:254" s="30" customFormat="1" ht="16.5" x14ac:dyDescent="0.3">
      <c r="A265" s="4">
        <v>41152</v>
      </c>
      <c r="B265" s="1">
        <v>20.71</v>
      </c>
      <c r="C265" s="8">
        <f t="shared" si="262"/>
        <v>10.558836310960887</v>
      </c>
      <c r="D265" s="1">
        <v>218.67349999999999</v>
      </c>
      <c r="E265" s="2">
        <f t="shared" si="260"/>
        <v>36.959792263411636</v>
      </c>
      <c r="F265" s="8">
        <f t="shared" si="285"/>
        <v>4.650269648553973E-5</v>
      </c>
      <c r="G265" s="26">
        <f t="shared" si="286"/>
        <v>4.6457831356649937E-5</v>
      </c>
      <c r="H265" s="1">
        <v>4794.46</v>
      </c>
      <c r="I265" s="1"/>
      <c r="J265" s="1">
        <v>30.82</v>
      </c>
      <c r="K265" s="8">
        <f t="shared" si="263"/>
        <v>8.3833906554185589</v>
      </c>
      <c r="L265" s="1">
        <v>258.37610000000001</v>
      </c>
      <c r="M265" s="2">
        <f t="shared" si="287"/>
        <v>40.212528937674492</v>
      </c>
      <c r="N265" s="8">
        <f t="shared" si="288"/>
        <v>-2.3133177831029531E-5</v>
      </c>
      <c r="O265" s="26">
        <f t="shared" si="289"/>
        <v>-2.3651170689475975E-5</v>
      </c>
      <c r="P265" s="1">
        <v>41359.040000000001</v>
      </c>
      <c r="Q265" s="1"/>
      <c r="R265" s="1">
        <v>7627.46</v>
      </c>
      <c r="S265" s="1">
        <v>37.4</v>
      </c>
      <c r="T265" s="1">
        <v>168.37180000000001</v>
      </c>
      <c r="U265" s="2">
        <f t="shared" si="261"/>
        <v>4.5019197860962574</v>
      </c>
      <c r="V265" s="2">
        <f t="shared" si="290"/>
        <v>-1.7617246237204134E-4</v>
      </c>
      <c r="W265" s="2">
        <f t="shared" si="264"/>
        <v>-3.7623762377592129E-5</v>
      </c>
      <c r="X265" s="1"/>
      <c r="Y265" s="31">
        <v>72.430000000000007</v>
      </c>
      <c r="Z265" s="1">
        <v>112.72090000000001</v>
      </c>
      <c r="AA265" s="2">
        <f t="shared" si="265"/>
        <v>1.5562736435178794</v>
      </c>
      <c r="AB265" s="2">
        <f t="shared" si="291"/>
        <v>-2.7810632364700273E-5</v>
      </c>
      <c r="AC265" s="2">
        <f t="shared" si="292"/>
        <v>-1.7833081263740613E-5</v>
      </c>
      <c r="AD265" s="1">
        <v>12480.79</v>
      </c>
      <c r="AE265" s="1"/>
      <c r="AF265" s="32">
        <v>2450.6</v>
      </c>
      <c r="AG265" s="32">
        <v>1406.58</v>
      </c>
      <c r="AH265" s="32">
        <v>12713.36</v>
      </c>
      <c r="AI265" s="32"/>
      <c r="AJ265" s="32">
        <v>2229.02</v>
      </c>
      <c r="AK265" s="32">
        <v>16.880000000000003</v>
      </c>
      <c r="AL265" s="32">
        <v>33.188770000000005</v>
      </c>
      <c r="AM265" s="7">
        <f t="shared" si="266"/>
        <v>1.9661593601895735</v>
      </c>
      <c r="AN265" s="7">
        <f t="shared" si="293"/>
        <v>-0.1960969081401239</v>
      </c>
      <c r="AO265" s="7">
        <f t="shared" si="294"/>
        <v>-9.573039473684064E-2</v>
      </c>
      <c r="AP265" s="7"/>
      <c r="AQ265" s="32">
        <v>19542.82</v>
      </c>
      <c r="AR265" s="32">
        <v>87.3</v>
      </c>
      <c r="AS265" s="32">
        <v>402.97129999999999</v>
      </c>
      <c r="AT265" s="32">
        <f t="shared" si="267"/>
        <v>4.6159369988545249</v>
      </c>
      <c r="AU265" s="32">
        <f t="shared" si="295"/>
        <v>-3.3158634795695473E-4</v>
      </c>
      <c r="AV265" s="32">
        <f t="shared" si="296"/>
        <v>-7.2020725333743485E-5</v>
      </c>
      <c r="AW265" s="32"/>
      <c r="AX265" s="32">
        <v>20368.43</v>
      </c>
      <c r="AY265" s="32">
        <v>95.034199999999998</v>
      </c>
      <c r="AZ265" s="32">
        <v>623.59990000000005</v>
      </c>
      <c r="BA265" s="8">
        <f t="shared" si="268"/>
        <v>6.5618472086890831</v>
      </c>
      <c r="BB265" s="8">
        <f t="shared" si="297"/>
        <v>3.8079786391217443E-3</v>
      </c>
      <c r="BC265" s="8">
        <f t="shared" si="298"/>
        <v>6.050986002108516E-4</v>
      </c>
      <c r="BD265" s="8"/>
      <c r="BE265" s="32">
        <v>152156.1</v>
      </c>
      <c r="BF265" s="32">
        <v>72.600000000000009</v>
      </c>
      <c r="BG265" s="32">
        <v>244.04080000000002</v>
      </c>
      <c r="BH265" s="8">
        <f t="shared" si="269"/>
        <v>3.3614435261707989</v>
      </c>
      <c r="BI265" s="8">
        <f t="shared" si="299"/>
        <v>-5.478299383471664</v>
      </c>
      <c r="BJ265" s="8">
        <f t="shared" si="300"/>
        <v>-1.6041238210399049</v>
      </c>
      <c r="BK265" s="8"/>
      <c r="BL265" s="32">
        <v>13531.65</v>
      </c>
      <c r="BM265" s="32">
        <v>112.16000000000001</v>
      </c>
      <c r="BN265" s="32">
        <v>220.0737</v>
      </c>
      <c r="BO265" s="8">
        <f t="shared" si="270"/>
        <v>1.9621406918687587</v>
      </c>
      <c r="BP265" s="8">
        <f t="shared" si="301"/>
        <v>1.5289314632585871E-4</v>
      </c>
      <c r="BQ265" s="8">
        <f t="shared" si="302"/>
        <v>7.8828253309737306E-5</v>
      </c>
      <c r="BR265" s="8"/>
      <c r="BS265" s="32">
        <v>75834.75</v>
      </c>
      <c r="BT265" s="32">
        <v>24.830000000000002</v>
      </c>
      <c r="BU265" s="32">
        <v>124.2244</v>
      </c>
      <c r="BV265" s="8">
        <f t="shared" si="271"/>
        <v>5.0029963753523958</v>
      </c>
      <c r="BW265" s="8">
        <f t="shared" si="303"/>
        <v>-4.5815817555485626E-4</v>
      </c>
      <c r="BX265" s="8">
        <f t="shared" si="304"/>
        <v>-9.0000000000145519E-5</v>
      </c>
      <c r="BY265" s="8"/>
      <c r="BZ265" s="32">
        <v>5872.59</v>
      </c>
      <c r="CA265" s="32">
        <v>67.19</v>
      </c>
      <c r="CB265" s="32">
        <v>185.26650000000001</v>
      </c>
      <c r="CC265" s="8">
        <f t="shared" si="272"/>
        <v>2.757352284566156</v>
      </c>
      <c r="CD265" s="8">
        <f t="shared" si="305"/>
        <v>0.55915538944002985</v>
      </c>
      <c r="CE265" s="8">
        <f t="shared" si="306"/>
        <v>0.20697981096996187</v>
      </c>
      <c r="CF265" s="8"/>
      <c r="CG265" s="32">
        <v>2774.07</v>
      </c>
      <c r="CH265" s="32">
        <v>36.64</v>
      </c>
      <c r="CI265" s="8">
        <f t="shared" si="273"/>
        <v>5.7689983624454149</v>
      </c>
      <c r="CJ265" s="32">
        <v>211.37610000000001</v>
      </c>
      <c r="CK265" s="8">
        <f t="shared" si="274"/>
        <v>-1.7601754085490028E-5</v>
      </c>
      <c r="CL265" s="26">
        <f t="shared" si="275"/>
        <v>-1.7299578070506527E-5</v>
      </c>
      <c r="CM265" s="26"/>
      <c r="CN265" s="32">
        <v>5815.36</v>
      </c>
      <c r="CO265" s="32">
        <v>67.430000000000007</v>
      </c>
      <c r="CP265" s="32">
        <v>185.90720000000002</v>
      </c>
      <c r="CQ265" s="8">
        <f t="shared" si="276"/>
        <v>2.757039893222601</v>
      </c>
      <c r="CR265" s="8">
        <f t="shared" si="307"/>
        <v>3.8340831729510865E-6</v>
      </c>
      <c r="CS265" s="8">
        <f t="shared" si="308"/>
        <v>1.3724356815458805E-6</v>
      </c>
      <c r="CT265" s="8"/>
      <c r="CU265" s="32">
        <v>51477.450000000004</v>
      </c>
      <c r="CV265" s="32">
        <v>31.650000000000002</v>
      </c>
      <c r="CW265" s="32">
        <v>154.53130000000002</v>
      </c>
      <c r="CX265" s="8">
        <f t="shared" si="277"/>
        <v>4.8825055292259085</v>
      </c>
      <c r="CY265" s="8">
        <f t="shared" si="309"/>
        <v>3.3489414850717181E-4</v>
      </c>
      <c r="CZ265" s="8">
        <f t="shared" si="310"/>
        <v>7.0198675503618801E-5</v>
      </c>
      <c r="DA265" s="8"/>
      <c r="DB265" s="32">
        <v>8321.39</v>
      </c>
      <c r="DC265" s="32">
        <v>23.86</v>
      </c>
      <c r="DD265" s="32">
        <v>178.2216</v>
      </c>
      <c r="DE265" s="8">
        <f t="shared" si="278"/>
        <v>7.4694719195305952</v>
      </c>
      <c r="DF265" s="8">
        <f t="shared" si="311"/>
        <v>-3.3424091621633831</v>
      </c>
      <c r="DG265" s="8">
        <f t="shared" si="312"/>
        <v>-0.44523618968385104</v>
      </c>
      <c r="DH265" s="8"/>
      <c r="DI265" s="32">
        <v>770.46</v>
      </c>
      <c r="DJ265" s="32">
        <v>7.99</v>
      </c>
      <c r="DK265" s="32">
        <v>86.107749999999996</v>
      </c>
      <c r="DL265" s="8">
        <f t="shared" si="279"/>
        <v>10.776939924906133</v>
      </c>
      <c r="DM265" s="8">
        <f t="shared" si="313"/>
        <v>-1.2324600870587953E-4</v>
      </c>
      <c r="DN265" s="8">
        <f t="shared" si="314"/>
        <v>-1.1920980916180213E-5</v>
      </c>
      <c r="DO265" s="8"/>
      <c r="DP265" s="32">
        <v>25265.670000000002</v>
      </c>
      <c r="DQ265" s="32">
        <v>19.080000000000002</v>
      </c>
      <c r="DR265" s="32">
        <v>102.20910000000001</v>
      </c>
      <c r="DS265" s="8">
        <f t="shared" si="280"/>
        <v>5.3568710691823895</v>
      </c>
      <c r="DT265" s="8">
        <f t="shared" si="315"/>
        <v>-2.1439618262793011E-4</v>
      </c>
      <c r="DU265" s="8">
        <f t="shared" si="316"/>
        <v>-4.3598746088946427E-5</v>
      </c>
      <c r="DV265" s="8"/>
      <c r="DW265" s="32">
        <v>5551.59</v>
      </c>
      <c r="DX265" s="32">
        <v>43.050000000000004</v>
      </c>
      <c r="DY265" s="32">
        <v>131.11439999999999</v>
      </c>
      <c r="DZ265" s="8">
        <f t="shared" si="281"/>
        <v>3.0456306620209053</v>
      </c>
      <c r="EA265" s="8">
        <f t="shared" si="317"/>
        <v>1.9068889543987201E-5</v>
      </c>
      <c r="EB265" s="8">
        <f t="shared" si="318"/>
        <v>6.180665597987911E-6</v>
      </c>
      <c r="EC265" s="8"/>
      <c r="ED265" s="32">
        <v>218.21</v>
      </c>
      <c r="EE265" s="32">
        <v>89.300000000000011</v>
      </c>
      <c r="EF265" s="32">
        <v>150.535</v>
      </c>
      <c r="EG265" s="8">
        <f t="shared" si="282"/>
        <v>1.6857222844344901</v>
      </c>
      <c r="EH265" s="8">
        <f t="shared" si="319"/>
        <v>7.6117187295192407E-5</v>
      </c>
      <c r="EI265" s="8">
        <f t="shared" si="320"/>
        <v>4.4619422571834377E-5</v>
      </c>
      <c r="EJ265" s="8"/>
      <c r="EK265" s="32">
        <v>2208.6799999999998</v>
      </c>
      <c r="EL265" s="32">
        <v>42.940000000000005</v>
      </c>
      <c r="EM265" s="32">
        <v>122.3306</v>
      </c>
      <c r="EN265" s="8">
        <f t="shared" si="283"/>
        <v>2.8488728458313926</v>
      </c>
      <c r="EO265" s="8">
        <f t="shared" si="321"/>
        <v>-2.2163108633669121E-4</v>
      </c>
      <c r="EP265" s="8">
        <f t="shared" si="322"/>
        <v>-7.5852902079454054E-5</v>
      </c>
      <c r="EQ265" s="8"/>
      <c r="ER265" s="33">
        <v>8050.6900000000005</v>
      </c>
      <c r="ES265" s="33">
        <v>89.490000000000009</v>
      </c>
      <c r="ET265" s="33">
        <v>90.244439999999997</v>
      </c>
      <c r="EU265" s="1">
        <f t="shared" si="284"/>
        <v>1.0084304391552128</v>
      </c>
      <c r="EV265" s="1">
        <f t="shared" si="323"/>
        <v>3.4354871406929555E-5</v>
      </c>
      <c r="EW265" s="1">
        <f t="shared" si="324"/>
        <v>3.4092435090893325E-5</v>
      </c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  <c r="FV265" s="29"/>
      <c r="FW265" s="29"/>
      <c r="FX265" s="29"/>
      <c r="FY265" s="29"/>
      <c r="FZ265" s="29"/>
      <c r="GA265" s="29"/>
      <c r="GB265" s="29"/>
      <c r="GC265" s="29"/>
      <c r="GD265" s="29"/>
      <c r="GE265" s="29"/>
      <c r="GF265" s="29"/>
      <c r="GG265" s="29"/>
      <c r="GH265" s="29"/>
      <c r="GI265" s="29"/>
      <c r="GJ265" s="29"/>
      <c r="GK265" s="29"/>
      <c r="GL265" s="29"/>
      <c r="GM265" s="29"/>
      <c r="GN265" s="29"/>
      <c r="GO265" s="29"/>
      <c r="GP265" s="29"/>
      <c r="GQ265" s="29"/>
      <c r="GR265" s="29"/>
      <c r="GS265" s="29"/>
      <c r="GT265" s="29"/>
      <c r="GU265" s="29"/>
      <c r="GV265" s="29"/>
      <c r="GW265" s="29"/>
      <c r="GX265" s="29"/>
      <c r="GY265" s="29"/>
      <c r="GZ265" s="29"/>
      <c r="HA265" s="29"/>
      <c r="HB265" s="29"/>
      <c r="HC265" s="29"/>
      <c r="HD265" s="29"/>
      <c r="HE265" s="29"/>
      <c r="HF265" s="29"/>
      <c r="HG265" s="29"/>
      <c r="HH265" s="29"/>
      <c r="HI265" s="29"/>
      <c r="HJ265" s="29"/>
      <c r="HK265" s="29"/>
      <c r="HL265" s="29"/>
      <c r="HM265" s="29"/>
      <c r="HN265" s="29"/>
      <c r="HO265" s="29"/>
      <c r="HP265" s="29"/>
      <c r="HQ265" s="29"/>
      <c r="HR265" s="29"/>
      <c r="HS265" s="29"/>
      <c r="HT265" s="29"/>
      <c r="HU265" s="29"/>
      <c r="HV265" s="29"/>
      <c r="HW265" s="29"/>
      <c r="HX265" s="29"/>
      <c r="HY265" s="29"/>
      <c r="HZ265" s="29"/>
      <c r="IA265" s="29"/>
      <c r="IB265" s="29"/>
      <c r="IC265" s="29"/>
      <c r="ID265" s="29"/>
      <c r="IE265" s="29"/>
      <c r="IF265" s="29"/>
      <c r="IG265" s="29"/>
      <c r="IH265" s="29"/>
      <c r="II265" s="29"/>
      <c r="IJ265" s="29"/>
      <c r="IK265" s="29"/>
      <c r="IL265" s="29"/>
      <c r="IM265" s="29"/>
      <c r="IN265" s="29"/>
      <c r="IO265" s="29"/>
      <c r="IP265" s="29"/>
      <c r="IQ265" s="29"/>
      <c r="IR265" s="29"/>
      <c r="IS265" s="29"/>
      <c r="IT265" s="29"/>
    </row>
    <row r="266" spans="1:254" s="30" customFormat="1" ht="16.5" x14ac:dyDescent="0.3">
      <c r="A266" s="4">
        <v>41180</v>
      </c>
      <c r="B266" s="1">
        <v>22.71</v>
      </c>
      <c r="C266" s="8">
        <f t="shared" si="262"/>
        <v>10.558837516512549</v>
      </c>
      <c r="D266" s="1">
        <v>239.7912</v>
      </c>
      <c r="E266" s="2">
        <f t="shared" si="260"/>
        <v>40.83626659786831</v>
      </c>
      <c r="F266" s="8">
        <f t="shared" si="285"/>
        <v>-2.6172526583181366E-5</v>
      </c>
      <c r="G266" s="26">
        <f t="shared" si="286"/>
        <v>-2.7378078232942471E-5</v>
      </c>
      <c r="H266" s="1">
        <v>5297.32</v>
      </c>
      <c r="I266" s="1"/>
      <c r="J266" s="1">
        <v>29.76</v>
      </c>
      <c r="K266" s="8">
        <f t="shared" si="263"/>
        <v>8.4309274193548376</v>
      </c>
      <c r="L266" s="1">
        <v>250.90439999999998</v>
      </c>
      <c r="M266" s="2">
        <f t="shared" si="287"/>
        <v>38.829491129302397</v>
      </c>
      <c r="N266" s="8">
        <f t="shared" si="288"/>
        <v>-1.4398885796298819</v>
      </c>
      <c r="O266" s="26">
        <f t="shared" si="289"/>
        <v>-1.4146940947436395</v>
      </c>
      <c r="P266" s="1">
        <v>39936.57</v>
      </c>
      <c r="Q266" s="1"/>
      <c r="R266" s="1">
        <v>7788.09</v>
      </c>
      <c r="S266" s="1">
        <v>37.93</v>
      </c>
      <c r="T266" s="1">
        <v>170.75780000000003</v>
      </c>
      <c r="U266" s="2">
        <f t="shared" si="261"/>
        <v>4.5019193250725031</v>
      </c>
      <c r="V266" s="2">
        <f t="shared" si="290"/>
        <v>-7.8173400690326403E-5</v>
      </c>
      <c r="W266" s="2">
        <f t="shared" si="264"/>
        <v>-1.7486630990326546E-5</v>
      </c>
      <c r="X266" s="1"/>
      <c r="Y266" s="31">
        <v>70.77000000000001</v>
      </c>
      <c r="Z266" s="1">
        <v>110.1375</v>
      </c>
      <c r="AA266" s="2">
        <f t="shared" si="265"/>
        <v>1.5562738448495124</v>
      </c>
      <c r="AB266" s="2">
        <f t="shared" si="291"/>
        <v>2.2434222791058201E-5</v>
      </c>
      <c r="AC266" s="2">
        <f t="shared" si="292"/>
        <v>1.4248239658787298E-5</v>
      </c>
      <c r="AD266" s="1">
        <v>12286.37</v>
      </c>
      <c r="AE266" s="1"/>
      <c r="AF266" s="32">
        <v>2513.9299999999998</v>
      </c>
      <c r="AG266" s="32">
        <v>1440.67</v>
      </c>
      <c r="AH266" s="32">
        <v>12881.02</v>
      </c>
      <c r="AI266" s="32"/>
      <c r="AJ266" s="32">
        <v>2269.85</v>
      </c>
      <c r="AK266" s="32">
        <v>17.060000000000002</v>
      </c>
      <c r="AL266" s="32">
        <v>33.542699999999996</v>
      </c>
      <c r="AM266" s="7">
        <f t="shared" si="266"/>
        <v>1.9661606096131297</v>
      </c>
      <c r="AN266" s="7">
        <f t="shared" si="293"/>
        <v>4.1687935277961898E-5</v>
      </c>
      <c r="AO266" s="7">
        <f t="shared" si="294"/>
        <v>2.1315165870727792E-5</v>
      </c>
      <c r="AP266" s="7"/>
      <c r="AQ266" s="32">
        <v>20471.830000000002</v>
      </c>
      <c r="AR266" s="32">
        <v>91.45</v>
      </c>
      <c r="AS266" s="32">
        <v>422.1275</v>
      </c>
      <c r="AT266" s="32">
        <f t="shared" si="267"/>
        <v>4.6159376708583926</v>
      </c>
      <c r="AU266" s="32">
        <f t="shared" si="295"/>
        <v>2.7723479240217654E-4</v>
      </c>
      <c r="AV266" s="32">
        <f t="shared" si="296"/>
        <v>6.145475371610587E-5</v>
      </c>
      <c r="AW266" s="32"/>
      <c r="AX266" s="32">
        <v>20425.54</v>
      </c>
      <c r="AY266" s="32">
        <v>95.300700000000006</v>
      </c>
      <c r="AZ266" s="32">
        <v>625.34809999999993</v>
      </c>
      <c r="BA266" s="8">
        <f t="shared" si="268"/>
        <v>6.561841623408851</v>
      </c>
      <c r="BB266" s="8">
        <f t="shared" si="297"/>
        <v>-3.4878622876541258E-3</v>
      </c>
      <c r="BC266" s="8">
        <f t="shared" si="298"/>
        <v>-5.3228111585079674E-4</v>
      </c>
      <c r="BD266" s="8"/>
      <c r="BE266" s="32">
        <v>154671.1</v>
      </c>
      <c r="BF266" s="32">
        <v>73.8</v>
      </c>
      <c r="BG266" s="32">
        <v>248.0744</v>
      </c>
      <c r="BH266" s="8">
        <f t="shared" si="269"/>
        <v>3.3614417344173444</v>
      </c>
      <c r="BI266" s="8">
        <f t="shared" si="299"/>
        <v>-4.4087455480455875E-4</v>
      </c>
      <c r="BJ266" s="8">
        <f t="shared" si="300"/>
        <v>-1.3223140496698704E-4</v>
      </c>
      <c r="BK266" s="8"/>
      <c r="BL266" s="32">
        <v>14062.5</v>
      </c>
      <c r="BM266" s="32">
        <v>116.56</v>
      </c>
      <c r="BN266" s="32">
        <v>228.7071</v>
      </c>
      <c r="BO266" s="8">
        <f t="shared" si="270"/>
        <v>1.9621405284831845</v>
      </c>
      <c r="BP266" s="8">
        <f t="shared" si="301"/>
        <v>-3.6662154344740828E-5</v>
      </c>
      <c r="BQ266" s="8">
        <f t="shared" si="302"/>
        <v>-1.9044222534958521E-5</v>
      </c>
      <c r="BR266" s="8"/>
      <c r="BS266" s="32">
        <v>69191.94</v>
      </c>
      <c r="BT266" s="32">
        <v>22.655000000000001</v>
      </c>
      <c r="BU266" s="32">
        <v>113.34290000000001</v>
      </c>
      <c r="BV266" s="8">
        <f t="shared" si="271"/>
        <v>5.0029971308761869</v>
      </c>
      <c r="BW266" s="8">
        <f t="shared" si="303"/>
        <v>8.9743873566915078E-5</v>
      </c>
      <c r="BX266" s="8">
        <f t="shared" si="304"/>
        <v>1.7116391472171699E-5</v>
      </c>
      <c r="BY266" s="8"/>
      <c r="BZ266" s="32">
        <v>6062.26</v>
      </c>
      <c r="CA266" s="32">
        <v>69.36</v>
      </c>
      <c r="CB266" s="32">
        <v>191.2499</v>
      </c>
      <c r="CC266" s="8">
        <f t="shared" si="272"/>
        <v>2.7573514994232986</v>
      </c>
      <c r="CD266" s="8">
        <f t="shared" si="305"/>
        <v>-1.4780958107617613E-4</v>
      </c>
      <c r="CE266" s="8">
        <f t="shared" si="306"/>
        <v>-5.4457508587013592E-5</v>
      </c>
      <c r="CF266" s="8"/>
      <c r="CG266" s="32">
        <v>2854.33</v>
      </c>
      <c r="CH266" s="32">
        <v>37.700000000000003</v>
      </c>
      <c r="CI266" s="8">
        <f t="shared" si="273"/>
        <v>5.7690000000000001</v>
      </c>
      <c r="CJ266" s="32">
        <v>217.49130000000002</v>
      </c>
      <c r="CK266" s="8">
        <f t="shared" si="274"/>
        <v>-6.0867903934314077E-5</v>
      </c>
      <c r="CL266" s="26">
        <f t="shared" si="275"/>
        <v>-6.173580787649513E-5</v>
      </c>
      <c r="CM266" s="26"/>
      <c r="CN266" s="32">
        <v>5943</v>
      </c>
      <c r="CO266" s="32">
        <v>68.91</v>
      </c>
      <c r="CP266" s="32">
        <v>189.98760000000001</v>
      </c>
      <c r="CQ266" s="8">
        <f t="shared" si="276"/>
        <v>2.757039616891598</v>
      </c>
      <c r="CR266" s="8">
        <f t="shared" si="307"/>
        <v>-5.1935693547328037E-5</v>
      </c>
      <c r="CS266" s="8">
        <f t="shared" si="308"/>
        <v>-1.9041969439470563E-5</v>
      </c>
      <c r="CT266" s="8"/>
      <c r="CU266" s="32">
        <v>51168.42</v>
      </c>
      <c r="CV266" s="32">
        <v>31.46</v>
      </c>
      <c r="CW266" s="32">
        <v>151.60739999999998</v>
      </c>
      <c r="CX266" s="8">
        <f t="shared" si="277"/>
        <v>4.8190527654164015</v>
      </c>
      <c r="CY266" s="8">
        <f t="shared" si="309"/>
        <v>-9.7126733120247657</v>
      </c>
      <c r="CZ266" s="8">
        <f t="shared" si="310"/>
        <v>-1.996223949447105</v>
      </c>
      <c r="DA266" s="8"/>
      <c r="DB266" s="32">
        <v>8666.67</v>
      </c>
      <c r="DC266" s="32">
        <v>24.85</v>
      </c>
      <c r="DD266" s="32">
        <v>185.6165</v>
      </c>
      <c r="DE266" s="8">
        <f t="shared" si="278"/>
        <v>7.4694768611670019</v>
      </c>
      <c r="DF266" s="8">
        <f t="shared" si="311"/>
        <v>8.9897780055976683E-4</v>
      </c>
      <c r="DG266" s="8">
        <f t="shared" si="312"/>
        <v>1.2279966471506754E-4</v>
      </c>
      <c r="DH266" s="8"/>
      <c r="DI266" s="32">
        <v>852.53</v>
      </c>
      <c r="DJ266" s="32">
        <v>8.83</v>
      </c>
      <c r="DK266" s="32">
        <v>95.160440000000008</v>
      </c>
      <c r="DL266" s="8">
        <f t="shared" si="279"/>
        <v>10.776946772366932</v>
      </c>
      <c r="DM266" s="8">
        <f t="shared" si="313"/>
        <v>6.2061341258928078E-4</v>
      </c>
      <c r="DN266" s="8">
        <f t="shared" si="314"/>
        <v>6.0463078861872077E-5</v>
      </c>
      <c r="DO266" s="8"/>
      <c r="DP266" s="32">
        <v>25285.53</v>
      </c>
      <c r="DQ266" s="32">
        <v>19.095000000000002</v>
      </c>
      <c r="DR266" s="32">
        <v>101.25019999999999</v>
      </c>
      <c r="DS266" s="8">
        <f t="shared" si="280"/>
        <v>5.3024456664048172</v>
      </c>
      <c r="DT266" s="8">
        <f t="shared" si="315"/>
        <v>-5.5366771756714623</v>
      </c>
      <c r="DU266" s="8">
        <f t="shared" si="316"/>
        <v>-1.039253066037747</v>
      </c>
      <c r="DV266" s="8"/>
      <c r="DW266" s="32">
        <v>5869.99</v>
      </c>
      <c r="DX266" s="32">
        <v>45.094999999999999</v>
      </c>
      <c r="DY266" s="32">
        <v>137.34270000000001</v>
      </c>
      <c r="DZ266" s="8">
        <f t="shared" si="281"/>
        <v>3.0456303359574233</v>
      </c>
      <c r="EA266" s="8">
        <f t="shared" si="317"/>
        <v>-4.3767028395788003E-5</v>
      </c>
      <c r="EB266" s="8">
        <f t="shared" si="318"/>
        <v>-1.4703832708740094E-5</v>
      </c>
      <c r="EC266" s="8"/>
      <c r="ED266" s="32">
        <v>221.85</v>
      </c>
      <c r="EE266" s="32">
        <v>89.94</v>
      </c>
      <c r="EF266" s="32">
        <v>151.6139</v>
      </c>
      <c r="EG266" s="8">
        <f t="shared" si="282"/>
        <v>1.6857227040249056</v>
      </c>
      <c r="EH266" s="8">
        <f t="shared" si="319"/>
        <v>6.3389391250488725E-5</v>
      </c>
      <c r="EI266" s="8">
        <f t="shared" si="320"/>
        <v>3.7737961964046107E-5</v>
      </c>
      <c r="EJ266" s="8"/>
      <c r="EK266" s="32">
        <v>2343.96</v>
      </c>
      <c r="EL266" s="32">
        <v>45.57</v>
      </c>
      <c r="EM266" s="32">
        <v>130.053</v>
      </c>
      <c r="EN266" s="8">
        <f t="shared" si="283"/>
        <v>2.8539170506912441</v>
      </c>
      <c r="EO266" s="8">
        <f t="shared" si="321"/>
        <v>0.63653729083341803</v>
      </c>
      <c r="EP266" s="8">
        <f t="shared" si="322"/>
        <v>0.22986441546343084</v>
      </c>
      <c r="EQ266" s="8"/>
      <c r="ER266" s="33">
        <v>8254.01</v>
      </c>
      <c r="ES266" s="33">
        <v>91.75</v>
      </c>
      <c r="ET266" s="33">
        <v>92.523499999999999</v>
      </c>
      <c r="EU266" s="1">
        <f t="shared" si="284"/>
        <v>1.0084305177111716</v>
      </c>
      <c r="EV266" s="1">
        <f t="shared" si="323"/>
        <v>7.1787553867764568E-6</v>
      </c>
      <c r="EW266" s="1">
        <f t="shared" si="324"/>
        <v>7.2075092227841253E-6</v>
      </c>
      <c r="EX266" s="29"/>
      <c r="EY266" s="29"/>
      <c r="EZ266" s="29"/>
      <c r="FA266" s="29"/>
      <c r="FB266" s="29"/>
      <c r="FC266" s="29"/>
      <c r="FD266" s="29"/>
      <c r="FE266" s="29"/>
      <c r="FF266" s="29"/>
      <c r="FG266" s="29"/>
      <c r="FH266" s="29"/>
      <c r="FI266" s="29"/>
      <c r="FJ266" s="29"/>
      <c r="FK266" s="29"/>
      <c r="FL266" s="29"/>
      <c r="FM266" s="29"/>
      <c r="FN266" s="29"/>
      <c r="FO266" s="29"/>
      <c r="FP266" s="29"/>
      <c r="FQ266" s="29"/>
      <c r="FR266" s="29"/>
      <c r="FS266" s="29"/>
      <c r="FT266" s="29"/>
      <c r="FU266" s="29"/>
      <c r="FV266" s="29"/>
      <c r="FW266" s="29"/>
      <c r="FX266" s="29"/>
      <c r="FY266" s="29"/>
      <c r="FZ266" s="29"/>
      <c r="GA266" s="29"/>
      <c r="GB266" s="29"/>
      <c r="GC266" s="29"/>
      <c r="GD266" s="29"/>
      <c r="GE266" s="29"/>
      <c r="GF266" s="29"/>
      <c r="GG266" s="29"/>
      <c r="GH266" s="29"/>
      <c r="GI266" s="29"/>
      <c r="GJ266" s="29"/>
      <c r="GK266" s="29"/>
      <c r="GL266" s="29"/>
      <c r="GM266" s="29"/>
      <c r="GN266" s="29"/>
      <c r="GO266" s="29"/>
      <c r="GP266" s="29"/>
      <c r="GQ266" s="29"/>
      <c r="GR266" s="29"/>
      <c r="GS266" s="29"/>
      <c r="GT266" s="29"/>
      <c r="GU266" s="29"/>
      <c r="GV266" s="29"/>
      <c r="GW266" s="29"/>
      <c r="GX266" s="29"/>
      <c r="GY266" s="29"/>
      <c r="GZ266" s="29"/>
      <c r="HA266" s="29"/>
      <c r="HB266" s="29"/>
      <c r="HC266" s="29"/>
      <c r="HD266" s="29"/>
      <c r="HE266" s="29"/>
      <c r="HF266" s="29"/>
      <c r="HG266" s="29"/>
      <c r="HH266" s="29"/>
      <c r="HI266" s="29"/>
      <c r="HJ266" s="29"/>
      <c r="HK266" s="29"/>
      <c r="HL266" s="29"/>
      <c r="HM266" s="29"/>
      <c r="HN266" s="29"/>
      <c r="HO266" s="29"/>
      <c r="HP266" s="29"/>
      <c r="HQ266" s="29"/>
      <c r="HR266" s="29"/>
      <c r="HS266" s="29"/>
      <c r="HT266" s="29"/>
      <c r="HU266" s="29"/>
      <c r="HV266" s="29"/>
      <c r="HW266" s="29"/>
      <c r="HX266" s="29"/>
      <c r="HY266" s="29"/>
      <c r="HZ266" s="29"/>
      <c r="IA266" s="29"/>
      <c r="IB266" s="29"/>
      <c r="IC266" s="29"/>
      <c r="ID266" s="29"/>
      <c r="IE266" s="29"/>
      <c r="IF266" s="29"/>
      <c r="IG266" s="29"/>
      <c r="IH266" s="29"/>
      <c r="II266" s="29"/>
      <c r="IJ266" s="29"/>
      <c r="IK266" s="29"/>
      <c r="IL266" s="29"/>
      <c r="IM266" s="29"/>
      <c r="IN266" s="29"/>
      <c r="IO266" s="29"/>
      <c r="IP266" s="29"/>
      <c r="IQ266" s="29"/>
      <c r="IR266" s="29"/>
      <c r="IS266" s="29"/>
      <c r="IT266" s="29"/>
    </row>
    <row r="267" spans="1:254" s="30" customFormat="1" ht="16.5" x14ac:dyDescent="0.3">
      <c r="A267" s="4">
        <v>41213</v>
      </c>
      <c r="B267" s="1">
        <v>21.060000000000002</v>
      </c>
      <c r="C267" s="8">
        <f t="shared" si="262"/>
        <v>10.486296296296295</v>
      </c>
      <c r="D267" s="1">
        <v>220.84139999999999</v>
      </c>
      <c r="E267" s="2">
        <f t="shared" si="260"/>
        <v>37.869282861150964</v>
      </c>
      <c r="F267" s="8">
        <f t="shared" si="285"/>
        <v>1.5875646044327063</v>
      </c>
      <c r="G267" s="26">
        <f t="shared" si="286"/>
        <v>1.5277180977543061</v>
      </c>
      <c r="H267" s="1">
        <v>4912.4400000000005</v>
      </c>
      <c r="I267" s="1"/>
      <c r="J267" s="1">
        <v>28.540000000000003</v>
      </c>
      <c r="K267" s="8">
        <f t="shared" si="263"/>
        <v>8.4164576033636997</v>
      </c>
      <c r="L267" s="1">
        <v>240.20570000000001</v>
      </c>
      <c r="M267" s="2">
        <f t="shared" si="287"/>
        <v>37.237695281860532</v>
      </c>
      <c r="N267" s="8">
        <f t="shared" si="288"/>
        <v>0.42179513614166791</v>
      </c>
      <c r="O267" s="26">
        <f t="shared" si="289"/>
        <v>0.41296854838709507</v>
      </c>
      <c r="P267" s="1">
        <v>38299.39</v>
      </c>
      <c r="Q267" s="1"/>
      <c r="R267" s="1">
        <v>7634.09</v>
      </c>
      <c r="S267" s="1">
        <v>37.18</v>
      </c>
      <c r="T267" s="1">
        <v>166.75820000000002</v>
      </c>
      <c r="U267" s="2">
        <f t="shared" si="261"/>
        <v>4.48515868746638</v>
      </c>
      <c r="V267" s="2">
        <f t="shared" si="290"/>
        <v>-2.8284916811341261</v>
      </c>
      <c r="W267" s="2">
        <f t="shared" si="264"/>
        <v>-0.62316050619564223</v>
      </c>
      <c r="X267" s="1"/>
      <c r="Y267" s="31">
        <v>69.240000000000009</v>
      </c>
      <c r="Z267" s="1">
        <v>107.104</v>
      </c>
      <c r="AA267" s="2">
        <f t="shared" si="265"/>
        <v>1.5468515309069899</v>
      </c>
      <c r="AB267" s="2">
        <f t="shared" si="291"/>
        <v>-1.023458807172247</v>
      </c>
      <c r="AC267" s="2">
        <f t="shared" si="292"/>
        <v>-0.65240101738025302</v>
      </c>
      <c r="AD267" s="1">
        <v>12020.75</v>
      </c>
      <c r="AE267" s="1"/>
      <c r="AF267" s="32">
        <v>2467.5100000000002</v>
      </c>
      <c r="AG267" s="32">
        <v>1412.16</v>
      </c>
      <c r="AH267" s="32">
        <v>12630.93</v>
      </c>
      <c r="AI267" s="32"/>
      <c r="AJ267" s="32">
        <v>1842.75</v>
      </c>
      <c r="AK267" s="32">
        <v>13.850000000000001</v>
      </c>
      <c r="AL267" s="32">
        <v>27.23132</v>
      </c>
      <c r="AM267" s="7">
        <f t="shared" si="266"/>
        <v>1.966160288808664</v>
      </c>
      <c r="AN267" s="7">
        <f t="shared" si="293"/>
        <v>-9.7482885060202118E-6</v>
      </c>
      <c r="AO267" s="7">
        <f t="shared" si="294"/>
        <v>-4.4431418491086561E-6</v>
      </c>
      <c r="AP267" s="7"/>
      <c r="AQ267" s="32">
        <v>20409.150000000001</v>
      </c>
      <c r="AR267" s="32">
        <v>91.17</v>
      </c>
      <c r="AS267" s="32">
        <v>415.67510000000004</v>
      </c>
      <c r="AT267" s="32">
        <f t="shared" si="267"/>
        <v>4.5593407919271698</v>
      </c>
      <c r="AU267" s="32">
        <f t="shared" si="295"/>
        <v>-23.708506160231835</v>
      </c>
      <c r="AV267" s="32">
        <f t="shared" si="296"/>
        <v>-5.159937452159622</v>
      </c>
      <c r="AW267" s="32"/>
      <c r="AX267" s="32">
        <v>18227.61</v>
      </c>
      <c r="AY267" s="32">
        <v>85.045700000000011</v>
      </c>
      <c r="AZ267" s="32">
        <v>560.01260000000002</v>
      </c>
      <c r="BA267" s="8">
        <f t="shared" si="268"/>
        <v>6.5848432078282615</v>
      </c>
      <c r="BB267" s="8">
        <f t="shared" si="297"/>
        <v>13.632587104250744</v>
      </c>
      <c r="BC267" s="8">
        <f t="shared" si="298"/>
        <v>1.9561858480578138</v>
      </c>
      <c r="BD267" s="8"/>
      <c r="BE267" s="32">
        <v>157228</v>
      </c>
      <c r="BF267" s="32">
        <v>75.02000000000001</v>
      </c>
      <c r="BG267" s="32">
        <v>252.1754</v>
      </c>
      <c r="BH267" s="8">
        <f t="shared" si="269"/>
        <v>3.3614422820581171</v>
      </c>
      <c r="BI267" s="8">
        <f t="shared" si="299"/>
        <v>1.3697859351502961E-4</v>
      </c>
      <c r="BJ267" s="8">
        <f t="shared" si="300"/>
        <v>4.1084010786285319E-5</v>
      </c>
      <c r="BK267" s="8"/>
      <c r="BL267" s="32">
        <v>13300.09</v>
      </c>
      <c r="BM267" s="32">
        <v>110.2407</v>
      </c>
      <c r="BN267" s="32">
        <v>215.76089999999999</v>
      </c>
      <c r="BO267" s="8">
        <f t="shared" si="270"/>
        <v>1.95718006144736</v>
      </c>
      <c r="BP267" s="8">
        <f t="shared" si="301"/>
        <v>-1.1023844312394293</v>
      </c>
      <c r="BQ267" s="8">
        <f t="shared" si="302"/>
        <v>-0.54684535835622228</v>
      </c>
      <c r="BR267" s="8"/>
      <c r="BS267" s="32">
        <v>66061.440000000002</v>
      </c>
      <c r="BT267" s="32">
        <v>21.630000000000003</v>
      </c>
      <c r="BU267" s="32">
        <v>107.63080000000001</v>
      </c>
      <c r="BV267" s="8">
        <f t="shared" si="271"/>
        <v>4.9759963014331943</v>
      </c>
      <c r="BW267" s="8">
        <f t="shared" si="303"/>
        <v>-2.9832365925435123</v>
      </c>
      <c r="BX267" s="8">
        <f t="shared" si="304"/>
        <v>-0.584027940851926</v>
      </c>
      <c r="BY267" s="8"/>
      <c r="BZ267" s="32">
        <v>6100.7300000000005</v>
      </c>
      <c r="CA267" s="32">
        <v>69.240000000000009</v>
      </c>
      <c r="CB267" s="32">
        <v>189.31789999999998</v>
      </c>
      <c r="CC267" s="8">
        <f t="shared" si="272"/>
        <v>2.7342273252455223</v>
      </c>
      <c r="CD267" s="8">
        <f t="shared" si="305"/>
        <v>-4.4001580468265766</v>
      </c>
      <c r="CE267" s="8">
        <f t="shared" si="306"/>
        <v>-1.6011178200692366</v>
      </c>
      <c r="CF267" s="8"/>
      <c r="CG267" s="32">
        <v>2649.3</v>
      </c>
      <c r="CH267" s="32">
        <v>34.590000000000003</v>
      </c>
      <c r="CI267" s="8">
        <f t="shared" si="273"/>
        <v>5.6799971089910377</v>
      </c>
      <c r="CJ267" s="32">
        <v>196.47110000000001</v>
      </c>
      <c r="CK267" s="8">
        <f t="shared" si="274"/>
        <v>3.2170094955189468</v>
      </c>
      <c r="CL267" s="26">
        <f t="shared" si="275"/>
        <v>3.0786100000000154</v>
      </c>
      <c r="CM267" s="26"/>
      <c r="CN267" s="32">
        <v>6107.72</v>
      </c>
      <c r="CO267" s="32">
        <v>70.820000000000007</v>
      </c>
      <c r="CP267" s="32">
        <v>196.2604</v>
      </c>
      <c r="CQ267" s="8">
        <f t="shared" si="276"/>
        <v>2.7712567071448739</v>
      </c>
      <c r="CR267" s="8">
        <f t="shared" si="307"/>
        <v>2.7456613380736528</v>
      </c>
      <c r="CS267" s="8">
        <f t="shared" si="308"/>
        <v>1.0068543317370082</v>
      </c>
      <c r="CT267" s="8"/>
      <c r="CU267" s="32">
        <v>50649.54</v>
      </c>
      <c r="CV267" s="32">
        <v>31.080000000000002</v>
      </c>
      <c r="CW267" s="32">
        <v>149.77610000000001</v>
      </c>
      <c r="CX267" s="8">
        <f t="shared" si="277"/>
        <v>4.8190508365508364</v>
      </c>
      <c r="CY267" s="8">
        <f t="shared" si="309"/>
        <v>-2.9066412751189042E-4</v>
      </c>
      <c r="CZ267" s="8">
        <f t="shared" si="310"/>
        <v>-5.9949141747894785E-5</v>
      </c>
      <c r="DA267" s="8"/>
      <c r="DB267" s="32">
        <v>8673.64</v>
      </c>
      <c r="DC267" s="32">
        <v>24.87</v>
      </c>
      <c r="DD267" s="32">
        <v>185.76589999999999</v>
      </c>
      <c r="DE267" s="8">
        <f t="shared" si="278"/>
        <v>7.4694772818657009</v>
      </c>
      <c r="DF267" s="8">
        <f t="shared" si="311"/>
        <v>7.8120046253619076E-5</v>
      </c>
      <c r="DG267" s="8">
        <f t="shared" si="312"/>
        <v>1.0462776669467599E-5</v>
      </c>
      <c r="DH267" s="8"/>
      <c r="DI267" s="32">
        <v>899.84</v>
      </c>
      <c r="DJ267" s="32">
        <v>9.32</v>
      </c>
      <c r="DK267" s="32">
        <v>100.4516</v>
      </c>
      <c r="DL267" s="8">
        <f t="shared" si="279"/>
        <v>10.778068669527897</v>
      </c>
      <c r="DM267" s="8">
        <f t="shared" si="313"/>
        <v>0.10972829616332963</v>
      </c>
      <c r="DN267" s="8">
        <f t="shared" si="314"/>
        <v>1.0456081540194617E-2</v>
      </c>
      <c r="DO267" s="8"/>
      <c r="DP267" s="32">
        <v>22871.79</v>
      </c>
      <c r="DQ267" s="32">
        <v>17.145</v>
      </c>
      <c r="DR267" s="32">
        <v>90.910380000000004</v>
      </c>
      <c r="DS267" s="8">
        <f t="shared" si="280"/>
        <v>5.3024426946631671</v>
      </c>
      <c r="DT267" s="8">
        <f t="shared" si="315"/>
        <v>-2.8552579954600928E-4</v>
      </c>
      <c r="DU267" s="8">
        <f t="shared" si="316"/>
        <v>-5.0950510583902542E-5</v>
      </c>
      <c r="DV267" s="8"/>
      <c r="DW267" s="32">
        <v>5939.63</v>
      </c>
      <c r="DX267" s="32">
        <v>45.63</v>
      </c>
      <c r="DY267" s="32">
        <v>138.7183</v>
      </c>
      <c r="DZ267" s="8">
        <f t="shared" si="281"/>
        <v>3.0400679377602451</v>
      </c>
      <c r="EA267" s="8">
        <f t="shared" si="317"/>
        <v>-0.7677806043556038</v>
      </c>
      <c r="EB267" s="8">
        <f t="shared" si="318"/>
        <v>-0.2538122297372547</v>
      </c>
      <c r="EC267" s="8"/>
      <c r="ED267" s="32">
        <v>218.44</v>
      </c>
      <c r="EE267" s="32">
        <v>88.56</v>
      </c>
      <c r="EF267" s="32">
        <v>147.94409999999999</v>
      </c>
      <c r="EG267" s="8">
        <f t="shared" si="282"/>
        <v>1.6705521680216802</v>
      </c>
      <c r="EH267" s="8">
        <f t="shared" si="319"/>
        <v>-2.2722277120271102</v>
      </c>
      <c r="EI267" s="8">
        <f t="shared" si="320"/>
        <v>-1.3435026684456535</v>
      </c>
      <c r="EJ267" s="8"/>
      <c r="EK267" s="32">
        <v>2321.2600000000002</v>
      </c>
      <c r="EL267" s="32">
        <v>44.64</v>
      </c>
      <c r="EM267" s="32">
        <v>127.4025</v>
      </c>
      <c r="EN267" s="8">
        <f t="shared" si="283"/>
        <v>2.8539986559139785</v>
      </c>
      <c r="EO267" s="8">
        <f t="shared" si="321"/>
        <v>1.0504856710844441E-2</v>
      </c>
      <c r="EP267" s="8">
        <f t="shared" si="322"/>
        <v>3.6428571428661627E-3</v>
      </c>
      <c r="EQ267" s="8"/>
      <c r="ER267" s="33">
        <v>7808.7</v>
      </c>
      <c r="ES267" s="33">
        <v>86.8</v>
      </c>
      <c r="ET267" s="33">
        <v>87.145130000000009</v>
      </c>
      <c r="EU267" s="1">
        <f t="shared" si="284"/>
        <v>1.0039761520737329</v>
      </c>
      <c r="EV267" s="1">
        <f t="shared" si="323"/>
        <v>-0.40015488579884656</v>
      </c>
      <c r="EW267" s="1">
        <f t="shared" si="324"/>
        <v>-0.38663893732968813</v>
      </c>
      <c r="EX267" s="29"/>
      <c r="EY267" s="29"/>
      <c r="EZ267" s="29"/>
      <c r="FA267" s="29"/>
      <c r="FB267" s="29"/>
      <c r="FC267" s="29"/>
      <c r="FD267" s="29"/>
      <c r="FE267" s="29"/>
      <c r="FF267" s="29"/>
      <c r="FG267" s="29"/>
      <c r="FH267" s="29"/>
      <c r="FI267" s="29"/>
      <c r="FJ267" s="29"/>
      <c r="FK267" s="29"/>
      <c r="FL267" s="29"/>
      <c r="FM267" s="29"/>
      <c r="FN267" s="29"/>
      <c r="FO267" s="29"/>
      <c r="FP267" s="29"/>
      <c r="FQ267" s="29"/>
      <c r="FR267" s="29"/>
      <c r="FS267" s="29"/>
      <c r="FT267" s="29"/>
      <c r="FU267" s="29"/>
      <c r="FV267" s="29"/>
      <c r="FW267" s="29"/>
      <c r="FX267" s="29"/>
      <c r="FY267" s="29"/>
      <c r="FZ267" s="29"/>
      <c r="GA267" s="29"/>
      <c r="GB267" s="29"/>
      <c r="GC267" s="29"/>
      <c r="GD267" s="29"/>
      <c r="GE267" s="29"/>
      <c r="GF267" s="29"/>
      <c r="GG267" s="29"/>
      <c r="GH267" s="29"/>
      <c r="GI267" s="29"/>
      <c r="GJ267" s="29"/>
      <c r="GK267" s="29"/>
      <c r="GL267" s="29"/>
      <c r="GM267" s="29"/>
      <c r="GN267" s="29"/>
      <c r="GO267" s="29"/>
      <c r="GP267" s="29"/>
      <c r="GQ267" s="29"/>
      <c r="GR267" s="29"/>
      <c r="GS267" s="29"/>
      <c r="GT267" s="29"/>
      <c r="GU267" s="29"/>
      <c r="GV267" s="29"/>
      <c r="GW267" s="29"/>
      <c r="GX267" s="29"/>
      <c r="GY267" s="29"/>
      <c r="GZ267" s="29"/>
      <c r="HA267" s="29"/>
      <c r="HB267" s="29"/>
      <c r="HC267" s="29"/>
      <c r="HD267" s="29"/>
      <c r="HE267" s="29"/>
      <c r="HF267" s="29"/>
      <c r="HG267" s="29"/>
      <c r="HH267" s="29"/>
      <c r="HI267" s="29"/>
      <c r="HJ267" s="29"/>
      <c r="HK267" s="29"/>
      <c r="HL267" s="29"/>
      <c r="HM267" s="29"/>
      <c r="HN267" s="29"/>
      <c r="HO267" s="29"/>
      <c r="HP267" s="29"/>
      <c r="HQ267" s="29"/>
      <c r="HR267" s="29"/>
      <c r="HS267" s="29"/>
      <c r="HT267" s="29"/>
      <c r="HU267" s="29"/>
      <c r="HV267" s="29"/>
      <c r="HW267" s="29"/>
      <c r="HX267" s="29"/>
      <c r="HY267" s="29"/>
      <c r="HZ267" s="29"/>
      <c r="IA267" s="29"/>
      <c r="IB267" s="29"/>
      <c r="IC267" s="29"/>
      <c r="ID267" s="29"/>
      <c r="IE267" s="29"/>
      <c r="IF267" s="29"/>
      <c r="IG267" s="29"/>
      <c r="IH267" s="29"/>
      <c r="II267" s="29"/>
      <c r="IJ267" s="29"/>
      <c r="IK267" s="29"/>
      <c r="IL267" s="29"/>
      <c r="IM267" s="29"/>
      <c r="IN267" s="29"/>
      <c r="IO267" s="29"/>
      <c r="IP267" s="29"/>
      <c r="IQ267" s="29"/>
      <c r="IR267" s="29"/>
      <c r="IS267" s="29"/>
      <c r="IT267" s="29"/>
    </row>
    <row r="268" spans="1:254" s="30" customFormat="1" ht="16.5" x14ac:dyDescent="0.3">
      <c r="A268" s="4">
        <v>41243</v>
      </c>
      <c r="B268" s="1">
        <v>21.130000000000003</v>
      </c>
      <c r="C268" s="8">
        <f t="shared" si="262"/>
        <v>10.486289635589209</v>
      </c>
      <c r="D268" s="1">
        <v>221.57530000000003</v>
      </c>
      <c r="E268" s="2">
        <f t="shared" si="260"/>
        <v>37.995168447361195</v>
      </c>
      <c r="F268" s="8">
        <f t="shared" si="285"/>
        <v>1.4050761598603857E-4</v>
      </c>
      <c r="G268" s="26">
        <f t="shared" si="286"/>
        <v>1.4074074069869713E-4</v>
      </c>
      <c r="H268" s="1">
        <v>4928.7700000000004</v>
      </c>
      <c r="I268" s="1"/>
      <c r="J268" s="1">
        <v>26.615000000000002</v>
      </c>
      <c r="K268" s="8">
        <f t="shared" si="263"/>
        <v>8.4164568852151032</v>
      </c>
      <c r="L268" s="1">
        <v>224.00399999999999</v>
      </c>
      <c r="M268" s="2">
        <f t="shared" si="287"/>
        <v>35.020869834418669</v>
      </c>
      <c r="N268" s="8">
        <f t="shared" si="288"/>
        <v>1.9804742922464591E-5</v>
      </c>
      <c r="O268" s="26">
        <f t="shared" si="289"/>
        <v>1.9113524889036171E-5</v>
      </c>
      <c r="P268" s="1">
        <v>36019.360000000001</v>
      </c>
      <c r="Q268" s="1"/>
      <c r="R268" s="1">
        <v>7838.89</v>
      </c>
      <c r="S268" s="1">
        <v>37.92</v>
      </c>
      <c r="T268" s="1">
        <v>170.07730000000001</v>
      </c>
      <c r="U268" s="2">
        <f t="shared" si="261"/>
        <v>4.4851608649789032</v>
      </c>
      <c r="V268" s="2">
        <f t="shared" si="290"/>
        <v>3.6673175975124588E-4</v>
      </c>
      <c r="W268" s="2">
        <f t="shared" si="264"/>
        <v>8.2571274870435474E-5</v>
      </c>
      <c r="X268" s="1"/>
      <c r="Y268" s="31">
        <v>70.210000000000008</v>
      </c>
      <c r="Z268" s="1">
        <v>108.60440000000001</v>
      </c>
      <c r="AA268" s="2">
        <f t="shared" si="265"/>
        <v>1.5468508759435977</v>
      </c>
      <c r="AB268" s="2">
        <f t="shared" si="291"/>
        <v>-7.0640552693742323E-5</v>
      </c>
      <c r="AC268" s="2">
        <f t="shared" si="292"/>
        <v>-4.5984979774260637E-5</v>
      </c>
      <c r="AD268" s="1">
        <v>12189.15</v>
      </c>
      <c r="AE268" s="1"/>
      <c r="AF268" s="32">
        <v>2481.8200000000002</v>
      </c>
      <c r="AG268" s="32">
        <v>1416.18</v>
      </c>
      <c r="AH268" s="32">
        <v>12666.9</v>
      </c>
      <c r="AI268" s="32"/>
      <c r="AJ268" s="32">
        <v>1728.33</v>
      </c>
      <c r="AK268" s="32">
        <v>12.99</v>
      </c>
      <c r="AL268" s="32">
        <v>25.306440000000002</v>
      </c>
      <c r="AM268" s="7">
        <f t="shared" si="266"/>
        <v>1.9481478060046191</v>
      </c>
      <c r="AN268" s="7">
        <f t="shared" si="293"/>
        <v>-0.47316774928151861</v>
      </c>
      <c r="AO268" s="7">
        <f t="shared" si="294"/>
        <v>-0.23398215162454394</v>
      </c>
      <c r="AP268" s="7"/>
      <c r="AQ268" s="32">
        <v>19858.400000000001</v>
      </c>
      <c r="AR268" s="32">
        <v>88.14</v>
      </c>
      <c r="AS268" s="32">
        <v>401.86040000000003</v>
      </c>
      <c r="AT268" s="32">
        <f t="shared" si="267"/>
        <v>4.5593419559791242</v>
      </c>
      <c r="AU268" s="32">
        <f t="shared" si="295"/>
        <v>4.7582689827631633E-4</v>
      </c>
      <c r="AV268" s="32">
        <f t="shared" si="296"/>
        <v>1.0259953930358279E-4</v>
      </c>
      <c r="AW268" s="32"/>
      <c r="AX268" s="32">
        <v>18005.3</v>
      </c>
      <c r="AY268" s="32">
        <v>83.6113</v>
      </c>
      <c r="AZ268" s="32">
        <v>550.56790000000001</v>
      </c>
      <c r="BA268" s="8">
        <f t="shared" si="268"/>
        <v>6.5848503730955024</v>
      </c>
      <c r="BB268" s="8">
        <f t="shared" si="297"/>
        <v>3.9788030375004797E-3</v>
      </c>
      <c r="BC268" s="8">
        <f t="shared" si="298"/>
        <v>5.9909730891938295E-4</v>
      </c>
      <c r="BD268" s="8"/>
      <c r="BE268" s="32">
        <v>150940.6</v>
      </c>
      <c r="BF268" s="32">
        <v>72.02000000000001</v>
      </c>
      <c r="BG268" s="32">
        <v>240.9239</v>
      </c>
      <c r="BH268" s="8">
        <f t="shared" si="269"/>
        <v>3.3452360455429044</v>
      </c>
      <c r="BI268" s="8">
        <f t="shared" si="299"/>
        <v>-3.9956419406429085</v>
      </c>
      <c r="BJ268" s="8">
        <f t="shared" si="300"/>
        <v>-1.1671731538256314</v>
      </c>
      <c r="BK268" s="8"/>
      <c r="BL268" s="32">
        <v>12863.03</v>
      </c>
      <c r="BM268" s="32">
        <v>105.69000000000001</v>
      </c>
      <c r="BN268" s="32">
        <v>206.8544</v>
      </c>
      <c r="BO268" s="8">
        <f t="shared" si="270"/>
        <v>1.9571804333427947</v>
      </c>
      <c r="BP268" s="8">
        <f t="shared" si="301"/>
        <v>7.8584350345818036E-5</v>
      </c>
      <c r="BQ268" s="8">
        <f t="shared" si="302"/>
        <v>3.9305628487085187E-5</v>
      </c>
      <c r="BR268" s="8"/>
      <c r="BS268" s="32">
        <v>60370.23</v>
      </c>
      <c r="BT268" s="32">
        <v>19.565000000000001</v>
      </c>
      <c r="BU268" s="32">
        <v>97.355310000000003</v>
      </c>
      <c r="BV268" s="8">
        <f t="shared" si="271"/>
        <v>4.9759933554817275</v>
      </c>
      <c r="BW268" s="8">
        <f t="shared" si="303"/>
        <v>-3.0193956571105795E-4</v>
      </c>
      <c r="BX268" s="8">
        <f t="shared" si="304"/>
        <v>-5.763754045418068E-5</v>
      </c>
      <c r="BY268" s="8"/>
      <c r="BZ268" s="32">
        <v>6152.71</v>
      </c>
      <c r="CA268" s="32">
        <v>69.83</v>
      </c>
      <c r="CB268" s="32">
        <v>190.93110000000001</v>
      </c>
      <c r="CC268" s="8">
        <f t="shared" si="272"/>
        <v>2.7342274094228842</v>
      </c>
      <c r="CD268" s="8">
        <f t="shared" si="305"/>
        <v>1.6004178855817843E-5</v>
      </c>
      <c r="CE268" s="8">
        <f t="shared" si="306"/>
        <v>5.8781052250100885E-6</v>
      </c>
      <c r="CF268" s="8"/>
      <c r="CG268" s="32">
        <v>2614.0700000000002</v>
      </c>
      <c r="CH268" s="32">
        <v>34.130000000000003</v>
      </c>
      <c r="CI268" s="8">
        <f t="shared" si="273"/>
        <v>5.6799970700263698</v>
      </c>
      <c r="CJ268" s="32">
        <v>193.85830000000001</v>
      </c>
      <c r="CK268" s="8">
        <f t="shared" si="274"/>
        <v>1.3388259903024391E-6</v>
      </c>
      <c r="CL268" s="26">
        <f t="shared" si="275"/>
        <v>1.3298641090564445E-6</v>
      </c>
      <c r="CM268" s="26"/>
      <c r="CN268" s="32">
        <v>6066.45</v>
      </c>
      <c r="CO268" s="32">
        <v>69.73</v>
      </c>
      <c r="CP268" s="32">
        <v>193.23980000000003</v>
      </c>
      <c r="CQ268" s="8">
        <f t="shared" si="276"/>
        <v>2.7712577083034566</v>
      </c>
      <c r="CR268" s="8">
        <f t="shared" si="307"/>
        <v>1.9497573409726736E-4</v>
      </c>
      <c r="CS268" s="8">
        <f t="shared" si="308"/>
        <v>6.9810787944213359E-5</v>
      </c>
      <c r="CT268" s="8"/>
      <c r="CU268" s="32">
        <v>52434.01</v>
      </c>
      <c r="CV268" s="32">
        <v>32.175000000000004</v>
      </c>
      <c r="CW268" s="32">
        <v>155.053</v>
      </c>
      <c r="CX268" s="8">
        <f t="shared" si="277"/>
        <v>4.8190520590520585</v>
      </c>
      <c r="CY268" s="8">
        <f t="shared" si="309"/>
        <v>1.86326973630346E-4</v>
      </c>
      <c r="CZ268" s="8">
        <f t="shared" si="310"/>
        <v>3.9333976815214555E-5</v>
      </c>
      <c r="DA268" s="8"/>
      <c r="DB268" s="32">
        <v>8805.380000000001</v>
      </c>
      <c r="DC268" s="32">
        <v>25.02</v>
      </c>
      <c r="DD268" s="32">
        <v>184.2114</v>
      </c>
      <c r="DE268" s="8">
        <f t="shared" si="278"/>
        <v>7.3625659472422065</v>
      </c>
      <c r="DF268" s="8">
        <f t="shared" si="311"/>
        <v>-19.777383461698498</v>
      </c>
      <c r="DG268" s="8">
        <f t="shared" si="312"/>
        <v>-2.6749215922798153</v>
      </c>
      <c r="DH268" s="8"/>
      <c r="DI268" s="32">
        <v>951.97</v>
      </c>
      <c r="DJ268" s="32">
        <v>9.8600000000000012</v>
      </c>
      <c r="DK268" s="32">
        <v>106.2718</v>
      </c>
      <c r="DL268" s="8">
        <f t="shared" si="279"/>
        <v>10.778073022312372</v>
      </c>
      <c r="DM268" s="8">
        <f t="shared" si="313"/>
        <v>4.4991120298620206E-4</v>
      </c>
      <c r="DN268" s="8">
        <f t="shared" si="314"/>
        <v>4.2918454917995064E-5</v>
      </c>
      <c r="DO268" s="8"/>
      <c r="DP268" s="32">
        <v>25412.61</v>
      </c>
      <c r="DQ268" s="32">
        <v>18.91</v>
      </c>
      <c r="DR268" s="32">
        <v>100.3978</v>
      </c>
      <c r="DS268" s="8">
        <f t="shared" si="280"/>
        <v>5.3092437863564257</v>
      </c>
      <c r="DT268" s="8">
        <f t="shared" si="315"/>
        <v>0.65055223692521036</v>
      </c>
      <c r="DU268" s="8">
        <f t="shared" si="316"/>
        <v>0.12860864391951132</v>
      </c>
      <c r="DV268" s="8"/>
      <c r="DW268" s="32">
        <v>5766.51</v>
      </c>
      <c r="DX268" s="32">
        <v>44.300000000000004</v>
      </c>
      <c r="DY268" s="32">
        <v>134.67500000000001</v>
      </c>
      <c r="DZ268" s="8">
        <f t="shared" si="281"/>
        <v>3.0400677200902932</v>
      </c>
      <c r="EA268" s="8">
        <f t="shared" si="317"/>
        <v>-2.9754753222299281E-5</v>
      </c>
      <c r="EB268" s="8">
        <f t="shared" si="318"/>
        <v>-9.6427788598418829E-6</v>
      </c>
      <c r="EC268" s="8"/>
      <c r="ED268" s="32">
        <v>221.70000000000002</v>
      </c>
      <c r="EE268" s="32">
        <v>89.88000000000001</v>
      </c>
      <c r="EF268" s="32">
        <v>150.14920000000001</v>
      </c>
      <c r="EG268" s="8">
        <f t="shared" si="282"/>
        <v>1.6705518469069871</v>
      </c>
      <c r="EH268" s="8">
        <f t="shared" si="319"/>
        <v>-4.7861069266099632E-5</v>
      </c>
      <c r="EI268" s="8">
        <f t="shared" si="320"/>
        <v>-2.8861788622158713E-5</v>
      </c>
      <c r="EJ268" s="8"/>
      <c r="EK268" s="32">
        <v>2294.2200000000003</v>
      </c>
      <c r="EL268" s="32">
        <v>44.120000000000005</v>
      </c>
      <c r="EM268" s="32">
        <v>125.91840000000001</v>
      </c>
      <c r="EN268" s="8">
        <f t="shared" si="283"/>
        <v>2.8539981867633726</v>
      </c>
      <c r="EO268" s="8">
        <f t="shared" si="321"/>
        <v>-5.9422826863544893E-5</v>
      </c>
      <c r="EP268" s="8">
        <f t="shared" si="322"/>
        <v>-2.0698924739770419E-5</v>
      </c>
      <c r="EQ268" s="8"/>
      <c r="ER268" s="33">
        <v>7900</v>
      </c>
      <c r="ES268" s="33">
        <v>87.04</v>
      </c>
      <c r="ET268" s="33">
        <v>87.386060000000001</v>
      </c>
      <c r="EU268" s="1">
        <f t="shared" si="284"/>
        <v>1.0039758731617647</v>
      </c>
      <c r="EV268" s="1">
        <f t="shared" si="323"/>
        <v>-2.4339418856534328E-5</v>
      </c>
      <c r="EW268" s="1">
        <f t="shared" si="324"/>
        <v>-2.4276497708974887E-5</v>
      </c>
      <c r="EX268" s="29"/>
      <c r="EY268" s="29"/>
      <c r="EZ268" s="29"/>
      <c r="FA268" s="29"/>
      <c r="FB268" s="29"/>
      <c r="FC268" s="29"/>
      <c r="FD268" s="29"/>
      <c r="FE268" s="29"/>
      <c r="FF268" s="29"/>
      <c r="FG268" s="29"/>
      <c r="FH268" s="29"/>
      <c r="FI268" s="29"/>
      <c r="FJ268" s="29"/>
      <c r="FK268" s="29"/>
      <c r="FL268" s="29"/>
      <c r="FM268" s="29"/>
      <c r="FN268" s="29"/>
      <c r="FO268" s="29"/>
      <c r="FP268" s="29"/>
      <c r="FQ268" s="29"/>
      <c r="FR268" s="29"/>
      <c r="FS268" s="29"/>
      <c r="FT268" s="29"/>
      <c r="FU268" s="29"/>
      <c r="FV268" s="29"/>
      <c r="FW268" s="29"/>
      <c r="FX268" s="29"/>
      <c r="FY268" s="29"/>
      <c r="FZ268" s="29"/>
      <c r="GA268" s="29"/>
      <c r="GB268" s="29"/>
      <c r="GC268" s="29"/>
      <c r="GD268" s="29"/>
      <c r="GE268" s="29"/>
      <c r="GF268" s="29"/>
      <c r="GG268" s="29"/>
      <c r="GH268" s="29"/>
      <c r="GI268" s="29"/>
      <c r="GJ268" s="29"/>
      <c r="GK268" s="29"/>
      <c r="GL268" s="29"/>
      <c r="GM268" s="29"/>
      <c r="GN268" s="29"/>
      <c r="GO268" s="29"/>
      <c r="GP268" s="29"/>
      <c r="GQ268" s="29"/>
      <c r="GR268" s="29"/>
      <c r="GS268" s="29"/>
      <c r="GT268" s="29"/>
      <c r="GU268" s="29"/>
      <c r="GV268" s="29"/>
      <c r="GW268" s="29"/>
      <c r="GX268" s="29"/>
      <c r="GY268" s="29"/>
      <c r="GZ268" s="29"/>
      <c r="HA268" s="29"/>
      <c r="HB268" s="29"/>
      <c r="HC268" s="29"/>
      <c r="HD268" s="29"/>
      <c r="HE268" s="29"/>
      <c r="HF268" s="29"/>
      <c r="HG268" s="29"/>
      <c r="HH268" s="29"/>
      <c r="HI268" s="29"/>
      <c r="HJ268" s="29"/>
      <c r="HK268" s="29"/>
      <c r="HL268" s="29"/>
      <c r="HM268" s="29"/>
      <c r="HN268" s="29"/>
      <c r="HO268" s="29"/>
      <c r="HP268" s="29"/>
      <c r="HQ268" s="29"/>
      <c r="HR268" s="29"/>
      <c r="HS268" s="29"/>
      <c r="HT268" s="29"/>
      <c r="HU268" s="29"/>
      <c r="HV268" s="29"/>
      <c r="HW268" s="29"/>
      <c r="HX268" s="29"/>
      <c r="HY268" s="29"/>
      <c r="HZ268" s="29"/>
      <c r="IA268" s="29"/>
      <c r="IB268" s="29"/>
      <c r="IC268" s="29"/>
      <c r="ID268" s="29"/>
      <c r="IE268" s="29"/>
      <c r="IF268" s="29"/>
      <c r="IG268" s="29"/>
      <c r="IH268" s="29"/>
      <c r="II268" s="29"/>
      <c r="IJ268" s="29"/>
      <c r="IK268" s="29"/>
      <c r="IL268" s="29"/>
      <c r="IM268" s="29"/>
      <c r="IN268" s="29"/>
      <c r="IO268" s="29"/>
      <c r="IP268" s="29"/>
      <c r="IQ268" s="29"/>
      <c r="IR268" s="29"/>
      <c r="IS268" s="29"/>
      <c r="IT268" s="29"/>
    </row>
    <row r="269" spans="1:254" s="30" customFormat="1" ht="16.5" x14ac:dyDescent="0.3">
      <c r="A269" s="4">
        <v>41274</v>
      </c>
      <c r="B269" s="1">
        <v>20.990000000000002</v>
      </c>
      <c r="C269" s="8">
        <f t="shared" si="262"/>
        <v>10.486288708909004</v>
      </c>
      <c r="D269" s="1">
        <v>220.10720000000001</v>
      </c>
      <c r="E269" s="2">
        <f t="shared" si="260"/>
        <v>38.084051534256716</v>
      </c>
      <c r="F269" s="8">
        <f t="shared" si="285"/>
        <v>1.9515885108276621E-5</v>
      </c>
      <c r="G269" s="26">
        <f t="shared" si="286"/>
        <v>1.9451017516658453E-5</v>
      </c>
      <c r="H269" s="1">
        <v>4940.3</v>
      </c>
      <c r="I269" s="1"/>
      <c r="J269" s="1">
        <v>26.709700000000002</v>
      </c>
      <c r="K269" s="8">
        <f t="shared" si="263"/>
        <v>8.4164554450255888</v>
      </c>
      <c r="L269" s="1">
        <v>224.80099999999999</v>
      </c>
      <c r="M269" s="2">
        <f t="shared" si="287"/>
        <v>35.145477120000066</v>
      </c>
      <c r="N269" s="8">
        <f t="shared" si="288"/>
        <v>3.839883689692592E-5</v>
      </c>
      <c r="O269" s="26">
        <f t="shared" si="289"/>
        <v>3.8467029887856441E-5</v>
      </c>
      <c r="P269" s="1">
        <v>36147.520000000004</v>
      </c>
      <c r="Q269" s="1"/>
      <c r="R269" s="1">
        <v>7493.67</v>
      </c>
      <c r="S269" s="1">
        <v>36.25</v>
      </c>
      <c r="T269" s="1">
        <v>162.58709999999999</v>
      </c>
      <c r="U269" s="2">
        <f t="shared" si="261"/>
        <v>4.4851613793103446</v>
      </c>
      <c r="V269" s="2">
        <f t="shared" si="290"/>
        <v>8.5549880183365094E-5</v>
      </c>
      <c r="W269" s="2">
        <f t="shared" si="264"/>
        <v>1.8644514767629516E-5</v>
      </c>
      <c r="X269" s="1"/>
      <c r="Y269" s="31">
        <v>68.430000000000007</v>
      </c>
      <c r="Z269" s="1">
        <v>105.8511</v>
      </c>
      <c r="AA269" s="2">
        <f t="shared" si="265"/>
        <v>1.5468522577816746</v>
      </c>
      <c r="AB269" s="2">
        <f t="shared" si="291"/>
        <v>1.4817138784523778E-4</v>
      </c>
      <c r="AC269" s="2">
        <f t="shared" si="292"/>
        <v>9.4559179597997201E-5</v>
      </c>
      <c r="AD269" s="1">
        <v>11971.73</v>
      </c>
      <c r="AE269" s="1"/>
      <c r="AF269" s="32">
        <v>2504.44</v>
      </c>
      <c r="AG269" s="32">
        <v>1426.19</v>
      </c>
      <c r="AH269" s="32">
        <v>12742.44</v>
      </c>
      <c r="AI269" s="32"/>
      <c r="AJ269" s="32">
        <v>1913.65</v>
      </c>
      <c r="AK269" s="32">
        <v>14.25</v>
      </c>
      <c r="AL269" s="32">
        <v>27.761110000000002</v>
      </c>
      <c r="AM269" s="7">
        <f t="shared" si="266"/>
        <v>1.9481480701754388</v>
      </c>
      <c r="AN269" s="7">
        <f t="shared" si="293"/>
        <v>7.0094490905245617E-6</v>
      </c>
      <c r="AO269" s="7">
        <f t="shared" si="294"/>
        <v>3.7644341808196202E-6</v>
      </c>
      <c r="AP269" s="7"/>
      <c r="AQ269" s="32">
        <v>19500.16</v>
      </c>
      <c r="AR269" s="32">
        <v>86.55</v>
      </c>
      <c r="AS269" s="32">
        <v>389.64810000000006</v>
      </c>
      <c r="AT269" s="32">
        <f t="shared" si="267"/>
        <v>4.5020000000000007</v>
      </c>
      <c r="AU269" s="32">
        <f t="shared" si="295"/>
        <v>-22.693322782051041</v>
      </c>
      <c r="AV269" s="32">
        <f t="shared" si="296"/>
        <v>-4.9629462899931651</v>
      </c>
      <c r="AW269" s="32"/>
      <c r="AX269" s="32">
        <v>16371.54</v>
      </c>
      <c r="AY269" s="32">
        <v>76.02470000000001</v>
      </c>
      <c r="AZ269" s="32">
        <v>499.69590000000005</v>
      </c>
      <c r="BA269" s="8">
        <f t="shared" si="268"/>
        <v>6.5728098894175178</v>
      </c>
      <c r="BB269" s="8">
        <f t="shared" si="297"/>
        <v>-6.3228420707390445</v>
      </c>
      <c r="BC269" s="8">
        <f t="shared" si="298"/>
        <v>-0.9153741594736573</v>
      </c>
      <c r="BD269" s="8"/>
      <c r="BE269" s="32">
        <v>143790.80000000002</v>
      </c>
      <c r="BF269" s="32">
        <v>68.23</v>
      </c>
      <c r="BG269" s="32">
        <v>228.24539999999999</v>
      </c>
      <c r="BH269" s="8">
        <f t="shared" si="269"/>
        <v>3.345235233768137</v>
      </c>
      <c r="BI269" s="8">
        <f t="shared" si="299"/>
        <v>-1.9042989969084956E-4</v>
      </c>
      <c r="BJ269" s="8">
        <f t="shared" si="300"/>
        <v>-5.5387392386307965E-5</v>
      </c>
      <c r="BK269" s="8"/>
      <c r="BL269" s="32">
        <v>13161.210000000001</v>
      </c>
      <c r="BM269" s="32">
        <v>108.14</v>
      </c>
      <c r="BN269" s="32">
        <v>211.64949999999999</v>
      </c>
      <c r="BO269" s="8">
        <f t="shared" si="270"/>
        <v>1.9571805067505086</v>
      </c>
      <c r="BP269" s="8">
        <f t="shared" si="301"/>
        <v>1.5360707280189421E-5</v>
      </c>
      <c r="BQ269" s="8">
        <f t="shared" si="302"/>
        <v>7.9383101549979074E-6</v>
      </c>
      <c r="BR269" s="8"/>
      <c r="BS269" s="32">
        <v>63625.590000000004</v>
      </c>
      <c r="BT269" s="32">
        <v>20.62</v>
      </c>
      <c r="BU269" s="32">
        <v>102.60510000000001</v>
      </c>
      <c r="BV269" s="8">
        <f t="shared" si="271"/>
        <v>4.9759990300678956</v>
      </c>
      <c r="BW269" s="8">
        <f t="shared" si="303"/>
        <v>5.6734628837376263E-4</v>
      </c>
      <c r="BX269" s="8">
        <f t="shared" si="304"/>
        <v>1.170099667797686E-4</v>
      </c>
      <c r="BY269" s="8"/>
      <c r="BZ269" s="32">
        <v>5981.78</v>
      </c>
      <c r="CA269" s="32">
        <v>67.89</v>
      </c>
      <c r="CB269" s="32">
        <v>185.45170000000002</v>
      </c>
      <c r="CC269" s="8">
        <f t="shared" si="272"/>
        <v>2.7316497275003684</v>
      </c>
      <c r="CD269" s="8">
        <f t="shared" si="305"/>
        <v>-0.48509756975294743</v>
      </c>
      <c r="CE269" s="8">
        <f t="shared" si="306"/>
        <v>-0.17499882571960068</v>
      </c>
      <c r="CF269" s="8"/>
      <c r="CG269" s="32">
        <v>2581.9</v>
      </c>
      <c r="CH269" s="32">
        <v>33.71</v>
      </c>
      <c r="CI269" s="8">
        <f t="shared" si="273"/>
        <v>5.5809967368733311</v>
      </c>
      <c r="CJ269" s="32">
        <v>188.1354</v>
      </c>
      <c r="CK269" s="8">
        <f t="shared" si="274"/>
        <v>3.3580913005510724</v>
      </c>
      <c r="CL269" s="26">
        <f t="shared" si="275"/>
        <v>3.3373012305889249</v>
      </c>
      <c r="CM269" s="26"/>
      <c r="CN269" s="32">
        <v>6098.64</v>
      </c>
      <c r="CO269" s="32">
        <v>70.100000000000009</v>
      </c>
      <c r="CP269" s="32">
        <v>194.26520000000002</v>
      </c>
      <c r="CQ269" s="8">
        <f t="shared" si="276"/>
        <v>2.7712582025677603</v>
      </c>
      <c r="CR269" s="8">
        <f t="shared" si="307"/>
        <v>9.576494450410313E-5</v>
      </c>
      <c r="CS269" s="8">
        <f t="shared" si="308"/>
        <v>3.4647927708908455E-5</v>
      </c>
      <c r="CT269" s="8"/>
      <c r="CU269" s="32">
        <v>54605.98</v>
      </c>
      <c r="CV269" s="32">
        <v>33.32</v>
      </c>
      <c r="CW269" s="32">
        <v>157.7466</v>
      </c>
      <c r="CX269" s="8">
        <f t="shared" si="277"/>
        <v>4.7342917166866743</v>
      </c>
      <c r="CY269" s="8">
        <f t="shared" si="309"/>
        <v>-13.256500593877618</v>
      </c>
      <c r="CZ269" s="8">
        <f t="shared" si="310"/>
        <v>-2.8242146076145813</v>
      </c>
      <c r="DA269" s="8"/>
      <c r="DB269" s="32">
        <v>8826.25</v>
      </c>
      <c r="DC269" s="32">
        <v>25.0793</v>
      </c>
      <c r="DD269" s="32">
        <v>184.6481</v>
      </c>
      <c r="DE269" s="8">
        <f t="shared" si="278"/>
        <v>7.3625699281877885</v>
      </c>
      <c r="DF269" s="8">
        <f t="shared" si="311"/>
        <v>7.3420479846507468E-4</v>
      </c>
      <c r="DG269" s="8">
        <f t="shared" si="312"/>
        <v>9.9839328553508189E-5</v>
      </c>
      <c r="DH269" s="8"/>
      <c r="DI269" s="32">
        <v>1122</v>
      </c>
      <c r="DJ269" s="32">
        <v>11.610000000000001</v>
      </c>
      <c r="DK269" s="32">
        <v>125.13560000000001</v>
      </c>
      <c r="DL269" s="8">
        <f t="shared" si="279"/>
        <v>10.778260120585701</v>
      </c>
      <c r="DM269" s="8">
        <f t="shared" si="313"/>
        <v>2.1647962487824208E-2</v>
      </c>
      <c r="DN269" s="8">
        <f t="shared" si="314"/>
        <v>2.1722109533506284E-3</v>
      </c>
      <c r="DO269" s="8"/>
      <c r="DP269" s="32">
        <v>26406.29</v>
      </c>
      <c r="DQ269" s="32">
        <v>19.6494</v>
      </c>
      <c r="DR269" s="32">
        <v>104.3235</v>
      </c>
      <c r="DS269" s="8">
        <f t="shared" si="280"/>
        <v>5.3092460838498887</v>
      </c>
      <c r="DT269" s="8">
        <f t="shared" si="315"/>
        <v>2.3517292424677318E-4</v>
      </c>
      <c r="DU269" s="8">
        <f t="shared" si="316"/>
        <v>4.5144368058469553E-5</v>
      </c>
      <c r="DV269" s="8"/>
      <c r="DW269" s="32">
        <v>5381.28</v>
      </c>
      <c r="DX269" s="32">
        <v>40.940000000000005</v>
      </c>
      <c r="DY269" s="32">
        <v>124.4603</v>
      </c>
      <c r="DZ269" s="8">
        <f t="shared" si="281"/>
        <v>3.0400659501709817</v>
      </c>
      <c r="EA269" s="8">
        <f t="shared" si="317"/>
        <v>-2.2932428588794471E-4</v>
      </c>
      <c r="EB269" s="8">
        <f t="shared" si="318"/>
        <v>-7.2460496618020898E-5</v>
      </c>
      <c r="EC269" s="8"/>
      <c r="ED269" s="32">
        <v>208.4</v>
      </c>
      <c r="EE269" s="32">
        <v>83.64</v>
      </c>
      <c r="EF269" s="32">
        <v>139.72499999999999</v>
      </c>
      <c r="EG269" s="8">
        <f t="shared" si="282"/>
        <v>1.6705523672883786</v>
      </c>
      <c r="EH269" s="8">
        <f t="shared" si="319"/>
        <v>7.5422569782803944E-5</v>
      </c>
      <c r="EI269" s="8">
        <f t="shared" si="320"/>
        <v>4.3524699595565153E-5</v>
      </c>
      <c r="EJ269" s="8"/>
      <c r="EK269" s="32">
        <v>2250.02</v>
      </c>
      <c r="EL269" s="32">
        <v>43.27</v>
      </c>
      <c r="EM269" s="32">
        <v>123.70890000000001</v>
      </c>
      <c r="EN269" s="8">
        <f t="shared" si="283"/>
        <v>2.8589993066789927</v>
      </c>
      <c r="EO269" s="8">
        <f t="shared" si="321"/>
        <v>0.62420803075624098</v>
      </c>
      <c r="EP269" s="8">
        <f t="shared" si="322"/>
        <v>0.21639845874887831</v>
      </c>
      <c r="EQ269" s="8"/>
      <c r="ER269" s="33">
        <v>8006.1900000000005</v>
      </c>
      <c r="ES269" s="33">
        <v>88.210000000000008</v>
      </c>
      <c r="ET269" s="33">
        <v>88.560749999999999</v>
      </c>
      <c r="EU269" s="1">
        <f t="shared" si="284"/>
        <v>1.0039763065412084</v>
      </c>
      <c r="EV269" s="1">
        <f t="shared" si="323"/>
        <v>3.8125865316221067E-5</v>
      </c>
      <c r="EW269" s="1">
        <f t="shared" si="324"/>
        <v>3.8228400734752199E-5</v>
      </c>
      <c r="EX269" s="29"/>
      <c r="EY269" s="29"/>
      <c r="EZ269" s="29"/>
      <c r="FA269" s="29"/>
      <c r="FB269" s="29"/>
      <c r="FC269" s="29"/>
      <c r="FD269" s="29"/>
      <c r="FE269" s="29"/>
      <c r="FF269" s="29"/>
      <c r="FG269" s="29"/>
      <c r="FH269" s="29"/>
      <c r="FI269" s="29"/>
      <c r="FJ269" s="29"/>
      <c r="FK269" s="29"/>
      <c r="FL269" s="29"/>
      <c r="FM269" s="29"/>
      <c r="FN269" s="29"/>
      <c r="FO269" s="29"/>
      <c r="FP269" s="29"/>
      <c r="FQ269" s="29"/>
      <c r="FR269" s="29"/>
      <c r="FS269" s="29"/>
      <c r="FT269" s="29"/>
      <c r="FU269" s="29"/>
      <c r="FV269" s="29"/>
      <c r="FW269" s="29"/>
      <c r="FX269" s="29"/>
      <c r="FY269" s="29"/>
      <c r="FZ269" s="29"/>
      <c r="GA269" s="29"/>
      <c r="GB269" s="29"/>
      <c r="GC269" s="29"/>
      <c r="GD269" s="29"/>
      <c r="GE269" s="29"/>
      <c r="GF269" s="29"/>
      <c r="GG269" s="29"/>
      <c r="GH269" s="29"/>
      <c r="GI269" s="29"/>
      <c r="GJ269" s="29"/>
      <c r="GK269" s="29"/>
      <c r="GL269" s="29"/>
      <c r="GM269" s="29"/>
      <c r="GN269" s="29"/>
      <c r="GO269" s="29"/>
      <c r="GP269" s="29"/>
      <c r="GQ269" s="29"/>
      <c r="GR269" s="29"/>
      <c r="GS269" s="29"/>
      <c r="GT269" s="29"/>
      <c r="GU269" s="29"/>
      <c r="GV269" s="29"/>
      <c r="GW269" s="29"/>
      <c r="GX269" s="29"/>
      <c r="GY269" s="29"/>
      <c r="GZ269" s="29"/>
      <c r="HA269" s="29"/>
      <c r="HB269" s="29"/>
      <c r="HC269" s="29"/>
      <c r="HD269" s="29"/>
      <c r="HE269" s="29"/>
      <c r="HF269" s="29"/>
      <c r="HG269" s="29"/>
      <c r="HH269" s="29"/>
      <c r="HI269" s="29"/>
      <c r="HJ269" s="29"/>
      <c r="HK269" s="29"/>
      <c r="HL269" s="29"/>
      <c r="HM269" s="29"/>
      <c r="HN269" s="29"/>
      <c r="HO269" s="29"/>
      <c r="HP269" s="29"/>
      <c r="HQ269" s="29"/>
      <c r="HR269" s="29"/>
      <c r="HS269" s="29"/>
      <c r="HT269" s="29"/>
      <c r="HU269" s="29"/>
      <c r="HV269" s="29"/>
      <c r="HW269" s="29"/>
      <c r="HX269" s="29"/>
      <c r="HY269" s="29"/>
      <c r="HZ269" s="29"/>
      <c r="IA269" s="29"/>
      <c r="IB269" s="29"/>
      <c r="IC269" s="29"/>
      <c r="ID269" s="29"/>
      <c r="IE269" s="29"/>
      <c r="IF269" s="29"/>
      <c r="IG269" s="29"/>
      <c r="IH269" s="29"/>
      <c r="II269" s="29"/>
      <c r="IJ269" s="29"/>
      <c r="IK269" s="29"/>
      <c r="IL269" s="29"/>
      <c r="IM269" s="29"/>
      <c r="IN269" s="29"/>
      <c r="IO269" s="29"/>
      <c r="IP269" s="29"/>
      <c r="IQ269" s="29"/>
      <c r="IR269" s="29"/>
      <c r="IS269" s="29"/>
      <c r="IT269" s="29"/>
    </row>
    <row r="270" spans="1:254" s="30" customFormat="1" ht="16.5" x14ac:dyDescent="0.3">
      <c r="A270" s="4">
        <v>41305</v>
      </c>
      <c r="B270" s="1">
        <v>22.28</v>
      </c>
      <c r="C270" s="8">
        <f t="shared" si="262"/>
        <v>10.486297127468582</v>
      </c>
      <c r="D270" s="1">
        <v>233.63470000000001</v>
      </c>
      <c r="E270" s="2">
        <f t="shared" si="260"/>
        <v>40.424690881532463</v>
      </c>
      <c r="F270" s="8">
        <f t="shared" si="285"/>
        <v>-1.8213553645813008E-4</v>
      </c>
      <c r="G270" s="26">
        <f t="shared" si="286"/>
        <v>-1.8756550738352473E-4</v>
      </c>
      <c r="H270" s="1">
        <v>5243.93</v>
      </c>
      <c r="I270" s="1"/>
      <c r="J270" s="1">
        <v>27.450000000000003</v>
      </c>
      <c r="K270" s="8">
        <f t="shared" si="263"/>
        <v>8.3762404371584704</v>
      </c>
      <c r="L270" s="1">
        <v>229.92780000000002</v>
      </c>
      <c r="M270" s="2">
        <f t="shared" si="287"/>
        <v>36.119603520000062</v>
      </c>
      <c r="N270" s="8">
        <f t="shared" si="288"/>
        <v>1.0890163807903863</v>
      </c>
      <c r="O270" s="26">
        <f t="shared" si="289"/>
        <v>1.1039019659524181</v>
      </c>
      <c r="P270" s="1">
        <v>37149.42</v>
      </c>
      <c r="Q270" s="1"/>
      <c r="R270" s="1">
        <v>7698.32</v>
      </c>
      <c r="S270" s="1">
        <v>37.24</v>
      </c>
      <c r="T270" s="1">
        <v>167.02730000000003</v>
      </c>
      <c r="U270" s="2">
        <f t="shared" si="261"/>
        <v>4.4851584317937707</v>
      </c>
      <c r="V270" s="2">
        <f t="shared" si="290"/>
        <v>-4.8577195350228241E-4</v>
      </c>
      <c r="W270" s="2">
        <f t="shared" si="264"/>
        <v>-1.0976551720887073E-4</v>
      </c>
      <c r="X270" s="1"/>
      <c r="Y270" s="31">
        <v>72.850000000000009</v>
      </c>
      <c r="Z270" s="1">
        <v>112.68819999999999</v>
      </c>
      <c r="AA270" s="2">
        <f t="shared" si="265"/>
        <v>1.5468524365133833</v>
      </c>
      <c r="AB270" s="2">
        <f t="shared" si="291"/>
        <v>1.9529951260814926E-5</v>
      </c>
      <c r="AC270" s="2">
        <f t="shared" si="292"/>
        <v>1.3020604989755213E-5</v>
      </c>
      <c r="AD270" s="1">
        <v>12745</v>
      </c>
      <c r="AE270" s="1"/>
      <c r="AF270" s="32">
        <v>2634.16</v>
      </c>
      <c r="AG270" s="32">
        <v>1498.1100000000001</v>
      </c>
      <c r="AH270" s="32">
        <v>13381.58</v>
      </c>
      <c r="AI270" s="32"/>
      <c r="AJ270" s="32">
        <v>2217.15</v>
      </c>
      <c r="AK270" s="32">
        <v>16.510000000000002</v>
      </c>
      <c r="AL270" s="32">
        <v>32.239429999999999</v>
      </c>
      <c r="AM270" s="7">
        <f t="shared" si="266"/>
        <v>1.9527213809812232</v>
      </c>
      <c r="AN270" s="7">
        <f t="shared" si="293"/>
        <v>0.13720055896744898</v>
      </c>
      <c r="AO270" s="7">
        <f t="shared" si="294"/>
        <v>7.5505361403505056E-2</v>
      </c>
      <c r="AP270" s="7"/>
      <c r="AQ270" s="32">
        <v>20270.71</v>
      </c>
      <c r="AR270" s="32">
        <v>89.97</v>
      </c>
      <c r="AS270" s="32">
        <v>403.10579999999999</v>
      </c>
      <c r="AT270" s="32">
        <f t="shared" si="267"/>
        <v>4.4804468156052017</v>
      </c>
      <c r="AU270" s="32">
        <f t="shared" si="295"/>
        <v>-8.543185493197992</v>
      </c>
      <c r="AV270" s="32">
        <f t="shared" si="296"/>
        <v>-1.939140000000096</v>
      </c>
      <c r="AW270" s="32"/>
      <c r="AX270" s="32">
        <v>14012.5</v>
      </c>
      <c r="AY270" s="32">
        <v>65.070000000000007</v>
      </c>
      <c r="AZ270" s="32">
        <v>427.73140000000001</v>
      </c>
      <c r="BA270" s="8">
        <f t="shared" si="268"/>
        <v>6.5734040264330718</v>
      </c>
      <c r="BB270" s="8">
        <f t="shared" si="297"/>
        <v>0.27550944408265077</v>
      </c>
      <c r="BC270" s="8">
        <f t="shared" si="298"/>
        <v>3.8660495602059086E-2</v>
      </c>
      <c r="BD270" s="8"/>
      <c r="BE270" s="32">
        <v>147415.6</v>
      </c>
      <c r="BF270" s="32">
        <v>69.95</v>
      </c>
      <c r="BG270" s="32">
        <v>233.99930000000001</v>
      </c>
      <c r="BH270" s="8">
        <f t="shared" si="269"/>
        <v>3.3452365975696927</v>
      </c>
      <c r="BI270" s="8">
        <f t="shared" si="299"/>
        <v>3.1520502048407243E-4</v>
      </c>
      <c r="BJ270" s="8">
        <f t="shared" si="300"/>
        <v>9.5397918841833018E-5</v>
      </c>
      <c r="BK270" s="8"/>
      <c r="BL270" s="32">
        <v>14014.36</v>
      </c>
      <c r="BM270" s="32">
        <v>115.15</v>
      </c>
      <c r="BN270" s="32">
        <v>225.36930000000001</v>
      </c>
      <c r="BO270" s="8">
        <f t="shared" si="270"/>
        <v>1.9571801997394702</v>
      </c>
      <c r="BP270" s="8">
        <f t="shared" si="301"/>
        <v>-6.7084797787520233E-5</v>
      </c>
      <c r="BQ270" s="8">
        <f t="shared" si="302"/>
        <v>-3.5352321070547532E-5</v>
      </c>
      <c r="BR270" s="8"/>
      <c r="BS270" s="32">
        <v>64921.55</v>
      </c>
      <c r="BT270" s="32">
        <v>21.040000000000003</v>
      </c>
      <c r="BU270" s="32">
        <v>104.6949</v>
      </c>
      <c r="BV270" s="8">
        <f t="shared" si="271"/>
        <v>4.9759933460076038</v>
      </c>
      <c r="BW270" s="8">
        <f t="shared" si="303"/>
        <v>-5.8915284924272455E-4</v>
      </c>
      <c r="BX270" s="8">
        <f t="shared" si="304"/>
        <v>-1.1959262852689889E-4</v>
      </c>
      <c r="BY270" s="8"/>
      <c r="BZ270" s="32">
        <v>6676.01</v>
      </c>
      <c r="CA270" s="32">
        <v>75.16</v>
      </c>
      <c r="CB270" s="32">
        <v>205.31080000000003</v>
      </c>
      <c r="CC270" s="8">
        <f t="shared" si="272"/>
        <v>2.7316498137307081</v>
      </c>
      <c r="CD270" s="8">
        <f t="shared" si="305"/>
        <v>1.6847791569749028E-5</v>
      </c>
      <c r="CE270" s="8">
        <f t="shared" si="306"/>
        <v>6.481072347241934E-6</v>
      </c>
      <c r="CF270" s="8"/>
      <c r="CG270" s="32">
        <v>2699.53</v>
      </c>
      <c r="CH270" s="32">
        <v>34.79</v>
      </c>
      <c r="CI270" s="8">
        <f t="shared" si="273"/>
        <v>5.5809974130497269</v>
      </c>
      <c r="CJ270" s="32">
        <v>194.16290000000001</v>
      </c>
      <c r="CK270" s="8">
        <f t="shared" si="274"/>
        <v>-2.3159041554920989E-5</v>
      </c>
      <c r="CL270" s="26">
        <f t="shared" si="275"/>
        <v>-2.3524176796740903E-5</v>
      </c>
      <c r="CM270" s="26"/>
      <c r="CN270" s="32">
        <v>6430.9800000000005</v>
      </c>
      <c r="CO270" s="32">
        <v>73.92</v>
      </c>
      <c r="CP270" s="32">
        <v>204.85139999999998</v>
      </c>
      <c r="CQ270" s="8">
        <f t="shared" si="276"/>
        <v>2.7712581168831165</v>
      </c>
      <c r="CR270" s="8">
        <f t="shared" si="307"/>
        <v>-1.7099081857749664E-5</v>
      </c>
      <c r="CS270" s="8">
        <f t="shared" si="308"/>
        <v>-6.3338088676090365E-6</v>
      </c>
      <c r="CT270" s="8"/>
      <c r="CU270" s="32">
        <v>58195.040000000001</v>
      </c>
      <c r="CV270" s="32">
        <v>35.510000000000005</v>
      </c>
      <c r="CW270" s="32">
        <v>168.11480000000003</v>
      </c>
      <c r="CX270" s="8">
        <f t="shared" si="277"/>
        <v>4.7342945649112931</v>
      </c>
      <c r="CY270" s="8">
        <f t="shared" si="309"/>
        <v>4.6406323090211033E-4</v>
      </c>
      <c r="CZ270" s="8">
        <f t="shared" si="310"/>
        <v>1.0114045619502576E-4</v>
      </c>
      <c r="DA270" s="8"/>
      <c r="DB270" s="32">
        <v>9684.52</v>
      </c>
      <c r="DC270" s="32">
        <v>27.28</v>
      </c>
      <c r="DD270" s="32">
        <v>200.8509</v>
      </c>
      <c r="DE270" s="8">
        <f t="shared" si="278"/>
        <v>7.3625696480938414</v>
      </c>
      <c r="DF270" s="8">
        <f t="shared" si="311"/>
        <v>-5.3987968265612366E-5</v>
      </c>
      <c r="DG270" s="8">
        <f t="shared" si="312"/>
        <v>-7.6409628739781965E-6</v>
      </c>
      <c r="DH270" s="8"/>
      <c r="DI270" s="32">
        <v>1093.98</v>
      </c>
      <c r="DJ270" s="32">
        <v>11.32</v>
      </c>
      <c r="DK270" s="32">
        <v>122.0099</v>
      </c>
      <c r="DL270" s="8">
        <f t="shared" si="279"/>
        <v>10.778259717314487</v>
      </c>
      <c r="DM270" s="8">
        <f t="shared" si="313"/>
        <v>-4.9833332879645651E-5</v>
      </c>
      <c r="DN270" s="8">
        <f t="shared" si="314"/>
        <v>-4.5650301481181543E-6</v>
      </c>
      <c r="DO270" s="8"/>
      <c r="DP270" s="32">
        <v>27643.45</v>
      </c>
      <c r="DQ270" s="32">
        <v>20.57</v>
      </c>
      <c r="DR270" s="32">
        <v>109.2111</v>
      </c>
      <c r="DS270" s="8">
        <f t="shared" si="280"/>
        <v>5.3092416140009719</v>
      </c>
      <c r="DT270" s="8">
        <f t="shared" si="315"/>
        <v>-4.7723370025222131E-4</v>
      </c>
      <c r="DU270" s="8">
        <f t="shared" si="316"/>
        <v>-9.1944792203868531E-5</v>
      </c>
      <c r="DV270" s="8"/>
      <c r="DW270" s="32">
        <v>5684.91</v>
      </c>
      <c r="DX270" s="32">
        <v>43.25</v>
      </c>
      <c r="DY270" s="32">
        <v>130.71729999999999</v>
      </c>
      <c r="DZ270" s="8">
        <f t="shared" si="281"/>
        <v>3.0223653179190748</v>
      </c>
      <c r="EA270" s="8">
        <f t="shared" si="317"/>
        <v>-2.2584024282620963</v>
      </c>
      <c r="EB270" s="8">
        <f t="shared" si="318"/>
        <v>-0.76555234489496549</v>
      </c>
      <c r="EC270" s="8"/>
      <c r="ED270" s="32">
        <v>219.66</v>
      </c>
      <c r="EE270" s="32">
        <v>88.160000000000011</v>
      </c>
      <c r="EF270" s="32">
        <v>145.26900000000001</v>
      </c>
      <c r="EG270" s="8">
        <f t="shared" si="282"/>
        <v>1.6477881125226859</v>
      </c>
      <c r="EH270" s="8">
        <f t="shared" si="319"/>
        <v>-3.2438380113469232</v>
      </c>
      <c r="EI270" s="8">
        <f t="shared" si="320"/>
        <v>-2.0068967001434803</v>
      </c>
      <c r="EJ270" s="8"/>
      <c r="EK270" s="32">
        <v>2294.79</v>
      </c>
      <c r="EL270" s="32">
        <v>43.61</v>
      </c>
      <c r="EM270" s="32">
        <v>124.64919999999999</v>
      </c>
      <c r="EN270" s="8">
        <f t="shared" si="283"/>
        <v>2.8582710387525796</v>
      </c>
      <c r="EO270" s="8">
        <f t="shared" si="321"/>
        <v>-9.0435619247450846E-2</v>
      </c>
      <c r="EP270" s="8">
        <f t="shared" si="322"/>
        <v>-3.1759764270865465E-2</v>
      </c>
      <c r="EQ270" s="8"/>
      <c r="ER270" s="33">
        <v>8648.7900000000009</v>
      </c>
      <c r="ES270" s="33">
        <v>95.29</v>
      </c>
      <c r="ET270" s="33">
        <v>95.555999999999997</v>
      </c>
      <c r="EU270" s="1">
        <f t="shared" si="284"/>
        <v>1.0027914786441388</v>
      </c>
      <c r="EV270" s="1">
        <f t="shared" si="323"/>
        <v>-0.10907333085889834</v>
      </c>
      <c r="EW270" s="1">
        <f t="shared" si="324"/>
        <v>-0.11290225031174739</v>
      </c>
      <c r="EX270" s="29"/>
      <c r="EY270" s="29"/>
      <c r="EZ270" s="29"/>
      <c r="FA270" s="29"/>
      <c r="FB270" s="29"/>
      <c r="FC270" s="29"/>
      <c r="FD270" s="29"/>
      <c r="FE270" s="29"/>
      <c r="FF270" s="29"/>
      <c r="FG270" s="29"/>
      <c r="FH270" s="29"/>
      <c r="FI270" s="29"/>
      <c r="FJ270" s="29"/>
      <c r="FK270" s="29"/>
      <c r="FL270" s="29"/>
      <c r="FM270" s="29"/>
      <c r="FN270" s="29"/>
      <c r="FO270" s="29"/>
      <c r="FP270" s="29"/>
      <c r="FQ270" s="29"/>
      <c r="FR270" s="29"/>
      <c r="FS270" s="29"/>
      <c r="FT270" s="29"/>
      <c r="FU270" s="29"/>
      <c r="FV270" s="29"/>
      <c r="FW270" s="29"/>
      <c r="FX270" s="29"/>
      <c r="FY270" s="29"/>
      <c r="FZ270" s="29"/>
      <c r="GA270" s="29"/>
      <c r="GB270" s="29"/>
      <c r="GC270" s="29"/>
      <c r="GD270" s="29"/>
      <c r="GE270" s="29"/>
      <c r="GF270" s="29"/>
      <c r="GG270" s="29"/>
      <c r="GH270" s="29"/>
      <c r="GI270" s="29"/>
      <c r="GJ270" s="29"/>
      <c r="GK270" s="29"/>
      <c r="GL270" s="29"/>
      <c r="GM270" s="29"/>
      <c r="GN270" s="29"/>
      <c r="GO270" s="29"/>
      <c r="GP270" s="29"/>
      <c r="GQ270" s="29"/>
      <c r="GR270" s="29"/>
      <c r="GS270" s="29"/>
      <c r="GT270" s="29"/>
      <c r="GU270" s="29"/>
      <c r="GV270" s="29"/>
      <c r="GW270" s="29"/>
      <c r="GX270" s="29"/>
      <c r="GY270" s="29"/>
      <c r="GZ270" s="29"/>
      <c r="HA270" s="29"/>
      <c r="HB270" s="29"/>
      <c r="HC270" s="29"/>
      <c r="HD270" s="29"/>
      <c r="HE270" s="29"/>
      <c r="HF270" s="29"/>
      <c r="HG270" s="29"/>
      <c r="HH270" s="29"/>
      <c r="HI270" s="29"/>
      <c r="HJ270" s="29"/>
      <c r="HK270" s="29"/>
      <c r="HL270" s="29"/>
      <c r="HM270" s="29"/>
      <c r="HN270" s="29"/>
      <c r="HO270" s="29"/>
      <c r="HP270" s="29"/>
      <c r="HQ270" s="29"/>
      <c r="HR270" s="29"/>
      <c r="HS270" s="29"/>
      <c r="HT270" s="29"/>
      <c r="HU270" s="29"/>
      <c r="HV270" s="29"/>
      <c r="HW270" s="29"/>
      <c r="HX270" s="29"/>
      <c r="HY270" s="29"/>
      <c r="HZ270" s="29"/>
      <c r="IA270" s="29"/>
      <c r="IB270" s="29"/>
      <c r="IC270" s="29"/>
      <c r="ID270" s="29"/>
      <c r="IE270" s="29"/>
      <c r="IF270" s="29"/>
      <c r="IG270" s="29"/>
      <c r="IH270" s="29"/>
      <c r="II270" s="29"/>
      <c r="IJ270" s="29"/>
      <c r="IK270" s="29"/>
      <c r="IL270" s="29"/>
      <c r="IM270" s="29"/>
      <c r="IN270" s="29"/>
      <c r="IO270" s="29"/>
      <c r="IP270" s="29"/>
      <c r="IQ270" s="29"/>
      <c r="IR270" s="29"/>
      <c r="IS270" s="29"/>
      <c r="IT270" s="29"/>
    </row>
    <row r="271" spans="1:254" s="30" customFormat="1" ht="16.5" x14ac:dyDescent="0.3">
      <c r="A271" s="4">
        <v>41333</v>
      </c>
      <c r="B271" s="1">
        <v>23.220000000000002</v>
      </c>
      <c r="C271" s="8">
        <f t="shared" si="262"/>
        <v>10.370913006029284</v>
      </c>
      <c r="D271" s="1">
        <v>240.8126</v>
      </c>
      <c r="E271" s="2">
        <f t="shared" si="260"/>
        <v>42.47432098940611</v>
      </c>
      <c r="F271" s="8">
        <f t="shared" si="285"/>
        <v>2.6249887627440369</v>
      </c>
      <c r="G271" s="26">
        <f t="shared" si="286"/>
        <v>2.6792192998204651</v>
      </c>
      <c r="H271" s="1">
        <v>5509.81</v>
      </c>
      <c r="I271" s="1"/>
      <c r="J271" s="1">
        <v>27.8</v>
      </c>
      <c r="K271" s="8">
        <f t="shared" si="263"/>
        <v>8.3762374100719423</v>
      </c>
      <c r="L271" s="1">
        <v>232.85939999999999</v>
      </c>
      <c r="M271" s="2">
        <f t="shared" si="287"/>
        <v>36.880129931162855</v>
      </c>
      <c r="N271" s="8">
        <f t="shared" si="288"/>
        <v>8.3623265338950148E-5</v>
      </c>
      <c r="O271" s="26">
        <f t="shared" si="289"/>
        <v>8.4153005476483855E-5</v>
      </c>
      <c r="P271" s="1">
        <v>37931.629999999997</v>
      </c>
      <c r="Q271" s="1"/>
      <c r="R271" s="1">
        <v>8004.27</v>
      </c>
      <c r="S271" s="1">
        <v>38.72</v>
      </c>
      <c r="T271" s="1">
        <v>172.56389999999999</v>
      </c>
      <c r="U271" s="2">
        <f t="shared" si="261"/>
        <v>4.4567122933884296</v>
      </c>
      <c r="V271" s="2">
        <f t="shared" si="290"/>
        <v>-4.8300291382179452</v>
      </c>
      <c r="W271" s="2">
        <f t="shared" si="264"/>
        <v>-1.1014344790548121</v>
      </c>
      <c r="X271" s="1"/>
      <c r="Y271" s="31">
        <v>75.77000000000001</v>
      </c>
      <c r="Z271" s="1">
        <v>116.89660000000001</v>
      </c>
      <c r="AA271" s="2">
        <f t="shared" si="265"/>
        <v>1.5427821037349874</v>
      </c>
      <c r="AB271" s="2">
        <f t="shared" si="291"/>
        <v>-0.46724326843074138</v>
      </c>
      <c r="AC271" s="2">
        <f t="shared" si="292"/>
        <v>-0.30840911461907083</v>
      </c>
      <c r="AD271" s="1">
        <v>13350.24</v>
      </c>
      <c r="AE271" s="1"/>
      <c r="AF271" s="32">
        <v>2669.92</v>
      </c>
      <c r="AG271" s="32">
        <v>1514.68</v>
      </c>
      <c r="AH271" s="32">
        <v>13537.45</v>
      </c>
      <c r="AI271" s="32"/>
      <c r="AJ271" s="32">
        <v>2704.62</v>
      </c>
      <c r="AK271" s="32">
        <v>20.14</v>
      </c>
      <c r="AL271" s="32">
        <v>39.152540000000002</v>
      </c>
      <c r="AM271" s="7">
        <f t="shared" si="266"/>
        <v>1.9440188679245283</v>
      </c>
      <c r="AN271" s="7">
        <f t="shared" si="293"/>
        <v>-0.31064477553408509</v>
      </c>
      <c r="AO271" s="7">
        <f t="shared" si="294"/>
        <v>-0.17526861296183593</v>
      </c>
      <c r="AP271" s="7"/>
      <c r="AQ271" s="32">
        <v>20306.400000000001</v>
      </c>
      <c r="AR271" s="32">
        <v>89.550000000000011</v>
      </c>
      <c r="AS271" s="32">
        <v>400.33160000000004</v>
      </c>
      <c r="AT271" s="32">
        <f t="shared" si="267"/>
        <v>4.4704812953657171</v>
      </c>
      <c r="AU271" s="32">
        <f t="shared" si="295"/>
        <v>-4.0033358354294437</v>
      </c>
      <c r="AV271" s="32">
        <f t="shared" si="296"/>
        <v>-0.89241233744582282</v>
      </c>
      <c r="AW271" s="32"/>
      <c r="AX271" s="32">
        <v>13655.89</v>
      </c>
      <c r="AY271" s="32">
        <v>63.057100000000005</v>
      </c>
      <c r="AZ271" s="32">
        <v>414.5</v>
      </c>
      <c r="BA271" s="8">
        <f t="shared" si="268"/>
        <v>6.5734072768966536</v>
      </c>
      <c r="BB271" s="8">
        <f t="shared" si="297"/>
        <v>1.3688212465951739E-3</v>
      </c>
      <c r="BC271" s="8">
        <f t="shared" si="298"/>
        <v>2.049648071302812E-4</v>
      </c>
      <c r="BD271" s="8"/>
      <c r="BE271" s="32">
        <v>149164.80000000002</v>
      </c>
      <c r="BF271" s="32">
        <v>70.78</v>
      </c>
      <c r="BG271" s="32">
        <v>236.7758</v>
      </c>
      <c r="BH271" s="8">
        <f t="shared" si="269"/>
        <v>3.3452359423565978</v>
      </c>
      <c r="BI271" s="8">
        <f t="shared" si="299"/>
        <v>-1.5422900513434258E-4</v>
      </c>
      <c r="BJ271" s="8">
        <f t="shared" si="300"/>
        <v>-4.6375982847735031E-5</v>
      </c>
      <c r="BK271" s="8"/>
      <c r="BL271" s="32">
        <v>14368.85</v>
      </c>
      <c r="BM271" s="32">
        <v>117.15</v>
      </c>
      <c r="BN271" s="32">
        <v>227.58689999999999</v>
      </c>
      <c r="BO271" s="8">
        <f t="shared" si="270"/>
        <v>1.9426965428937257</v>
      </c>
      <c r="BP271" s="8">
        <f t="shared" si="301"/>
        <v>-3.2802310834762038</v>
      </c>
      <c r="BQ271" s="8">
        <f t="shared" si="302"/>
        <v>-1.6967603994789511</v>
      </c>
      <c r="BR271" s="8"/>
      <c r="BS271" s="32">
        <v>65112.32</v>
      </c>
      <c r="BT271" s="32">
        <v>20.880000000000003</v>
      </c>
      <c r="BU271" s="32">
        <v>103.2724</v>
      </c>
      <c r="BV271" s="8">
        <f t="shared" si="271"/>
        <v>4.9459961685823748</v>
      </c>
      <c r="BW271" s="8">
        <f t="shared" si="303"/>
        <v>-3.1192159983729142</v>
      </c>
      <c r="BX271" s="8">
        <f t="shared" si="304"/>
        <v>-0.62634106463878747</v>
      </c>
      <c r="BY271" s="8"/>
      <c r="BZ271" s="32">
        <v>6766.6100000000006</v>
      </c>
      <c r="CA271" s="32">
        <v>76.180000000000007</v>
      </c>
      <c r="CB271" s="32">
        <v>208.09710000000001</v>
      </c>
      <c r="CC271" s="8">
        <f t="shared" si="272"/>
        <v>2.7316500393804146</v>
      </c>
      <c r="CD271" s="8">
        <f t="shared" si="305"/>
        <v>4.6642685644857478E-5</v>
      </c>
      <c r="CE271" s="8">
        <f t="shared" si="306"/>
        <v>1.718999465394333E-5</v>
      </c>
      <c r="CF271" s="8"/>
      <c r="CG271" s="32">
        <v>2786.43</v>
      </c>
      <c r="CH271" s="32">
        <v>35.910000000000004</v>
      </c>
      <c r="CI271" s="8">
        <f t="shared" si="273"/>
        <v>5.4916040100250623</v>
      </c>
      <c r="CJ271" s="32">
        <v>197.20349999999999</v>
      </c>
      <c r="CK271" s="8">
        <f t="shared" si="274"/>
        <v>3.1600567969218933</v>
      </c>
      <c r="CL271" s="26">
        <f t="shared" si="275"/>
        <v>3.2101171026157518</v>
      </c>
      <c r="CM271" s="26"/>
      <c r="CN271" s="32">
        <v>6674.4800000000005</v>
      </c>
      <c r="CO271" s="32">
        <v>76.11</v>
      </c>
      <c r="CP271" s="32">
        <v>212.88230000000001</v>
      </c>
      <c r="CQ271" s="8">
        <f t="shared" si="276"/>
        <v>2.7970345552489819</v>
      </c>
      <c r="CR271" s="8">
        <f t="shared" si="307"/>
        <v>5.3838434856974553</v>
      </c>
      <c r="CS271" s="8">
        <f t="shared" si="308"/>
        <v>1.9618447240260082</v>
      </c>
      <c r="CT271" s="8"/>
      <c r="CU271" s="32">
        <v>56113.71</v>
      </c>
      <c r="CV271" s="32">
        <v>34.24</v>
      </c>
      <c r="CW271" s="32">
        <v>162.10220000000001</v>
      </c>
      <c r="CX271" s="8">
        <f t="shared" si="277"/>
        <v>4.7342932242990656</v>
      </c>
      <c r="CY271" s="8">
        <f t="shared" si="309"/>
        <v>-2.2134647395621613E-4</v>
      </c>
      <c r="CZ271" s="8">
        <f t="shared" si="310"/>
        <v>-4.5902562656685575E-5</v>
      </c>
      <c r="DA271" s="8"/>
      <c r="DB271" s="32">
        <v>9716.4600000000009</v>
      </c>
      <c r="DC271" s="32">
        <v>27.37</v>
      </c>
      <c r="DD271" s="32">
        <v>196.67089999999999</v>
      </c>
      <c r="DE271" s="8">
        <f t="shared" si="278"/>
        <v>7.1856375593715738</v>
      </c>
      <c r="DF271" s="8">
        <f t="shared" si="311"/>
        <v>-35.167181193317759</v>
      </c>
      <c r="DG271" s="8">
        <f t="shared" si="312"/>
        <v>-4.8426312683284296</v>
      </c>
      <c r="DH271" s="8"/>
      <c r="DI271" s="32">
        <v>1086.24</v>
      </c>
      <c r="DJ271" s="32">
        <v>11.23</v>
      </c>
      <c r="DK271" s="32">
        <v>121.5116</v>
      </c>
      <c r="DL271" s="8">
        <f t="shared" si="279"/>
        <v>10.82026714158504</v>
      </c>
      <c r="DM271" s="8">
        <f t="shared" si="313"/>
        <v>5.1148554847507137</v>
      </c>
      <c r="DN271" s="8">
        <f t="shared" si="314"/>
        <v>0.47174337455829685</v>
      </c>
      <c r="DO271" s="8"/>
      <c r="DP271" s="32">
        <v>28026.45</v>
      </c>
      <c r="DQ271" s="32">
        <v>20.855</v>
      </c>
      <c r="DR271" s="32">
        <v>111.1982</v>
      </c>
      <c r="DS271" s="8">
        <f t="shared" si="280"/>
        <v>5.3319683529129707</v>
      </c>
      <c r="DT271" s="8">
        <f t="shared" si="315"/>
        <v>2.5045923074381999</v>
      </c>
      <c r="DU271" s="8">
        <f t="shared" si="316"/>
        <v>0.47396614000972814</v>
      </c>
      <c r="DV271" s="8"/>
      <c r="DW271" s="32">
        <v>5616.56</v>
      </c>
      <c r="DX271" s="32">
        <v>42.730000000000004</v>
      </c>
      <c r="DY271" s="32">
        <v>129.14570000000001</v>
      </c>
      <c r="DZ271" s="8">
        <f t="shared" si="281"/>
        <v>3.0223660191902644</v>
      </c>
      <c r="EA271" s="8">
        <f t="shared" si="317"/>
        <v>9.1117217566659027E-5</v>
      </c>
      <c r="EB271" s="8">
        <f t="shared" si="318"/>
        <v>2.9965317914326661E-5</v>
      </c>
      <c r="EC271" s="8"/>
      <c r="ED271" s="32">
        <v>228.61</v>
      </c>
      <c r="EE271" s="32">
        <v>91.75</v>
      </c>
      <c r="EF271" s="32">
        <v>151.18460000000002</v>
      </c>
      <c r="EG271" s="8">
        <f t="shared" si="282"/>
        <v>1.6477885558583107</v>
      </c>
      <c r="EH271" s="8">
        <f t="shared" si="319"/>
        <v>6.571422100164571E-5</v>
      </c>
      <c r="EI271" s="8">
        <f t="shared" si="320"/>
        <v>4.0676043585818888E-5</v>
      </c>
      <c r="EJ271" s="8"/>
      <c r="EK271" s="32">
        <v>2448.4500000000003</v>
      </c>
      <c r="EL271" s="32">
        <v>46.53</v>
      </c>
      <c r="EM271" s="32">
        <v>132.99539999999999</v>
      </c>
      <c r="EN271" s="8">
        <f t="shared" si="283"/>
        <v>2.8582720825274013</v>
      </c>
      <c r="EO271" s="8">
        <f t="shared" si="321"/>
        <v>1.3446147321157238E-4</v>
      </c>
      <c r="EP271" s="8">
        <f t="shared" si="322"/>
        <v>4.8566842462349769E-5</v>
      </c>
      <c r="EQ271" s="8"/>
      <c r="ER271" s="33">
        <v>8774.17</v>
      </c>
      <c r="ES271" s="33">
        <v>95.9</v>
      </c>
      <c r="ET271" s="33">
        <v>96.167690000000007</v>
      </c>
      <c r="EU271" s="1">
        <f t="shared" si="284"/>
        <v>1.0027913451511992</v>
      </c>
      <c r="EV271" s="1">
        <f t="shared" si="323"/>
        <v>-1.2796879483696186E-5</v>
      </c>
      <c r="EW271" s="1">
        <f t="shared" si="324"/>
        <v>-1.2801972914755488E-5</v>
      </c>
      <c r="EX271" s="29"/>
      <c r="EY271" s="29"/>
      <c r="EZ271" s="29"/>
      <c r="FA271" s="29"/>
      <c r="FB271" s="29"/>
      <c r="FC271" s="29"/>
      <c r="FD271" s="29"/>
      <c r="FE271" s="29"/>
      <c r="FF271" s="29"/>
      <c r="FG271" s="29"/>
      <c r="FH271" s="29"/>
      <c r="FI271" s="29"/>
      <c r="FJ271" s="29"/>
      <c r="FK271" s="29"/>
      <c r="FL271" s="29"/>
      <c r="FM271" s="29"/>
      <c r="FN271" s="29"/>
      <c r="FO271" s="29"/>
      <c r="FP271" s="29"/>
      <c r="FQ271" s="29"/>
      <c r="FR271" s="29"/>
      <c r="FS271" s="29"/>
      <c r="FT271" s="29"/>
      <c r="FU271" s="29"/>
      <c r="FV271" s="29"/>
      <c r="FW271" s="29"/>
      <c r="FX271" s="29"/>
      <c r="FY271" s="29"/>
      <c r="FZ271" s="29"/>
      <c r="GA271" s="29"/>
      <c r="GB271" s="29"/>
      <c r="GC271" s="29"/>
      <c r="GD271" s="29"/>
      <c r="GE271" s="29"/>
      <c r="GF271" s="29"/>
      <c r="GG271" s="29"/>
      <c r="GH271" s="29"/>
      <c r="GI271" s="29"/>
      <c r="GJ271" s="29"/>
      <c r="GK271" s="29"/>
      <c r="GL271" s="29"/>
      <c r="GM271" s="29"/>
      <c r="GN271" s="29"/>
      <c r="GO271" s="29"/>
      <c r="GP271" s="29"/>
      <c r="GQ271" s="29"/>
      <c r="GR271" s="29"/>
      <c r="GS271" s="29"/>
      <c r="GT271" s="29"/>
      <c r="GU271" s="29"/>
      <c r="GV271" s="29"/>
      <c r="GW271" s="29"/>
      <c r="GX271" s="29"/>
      <c r="GY271" s="29"/>
      <c r="GZ271" s="29"/>
      <c r="HA271" s="29"/>
      <c r="HB271" s="29"/>
      <c r="HC271" s="29"/>
      <c r="HD271" s="29"/>
      <c r="HE271" s="29"/>
      <c r="HF271" s="29"/>
      <c r="HG271" s="29"/>
      <c r="HH271" s="29"/>
      <c r="HI271" s="29"/>
      <c r="HJ271" s="29"/>
      <c r="HK271" s="29"/>
      <c r="HL271" s="29"/>
      <c r="HM271" s="29"/>
      <c r="HN271" s="29"/>
      <c r="HO271" s="29"/>
      <c r="HP271" s="29"/>
      <c r="HQ271" s="29"/>
      <c r="HR271" s="29"/>
      <c r="HS271" s="29"/>
      <c r="HT271" s="29"/>
      <c r="HU271" s="29"/>
      <c r="HV271" s="29"/>
      <c r="HW271" s="29"/>
      <c r="HX271" s="29"/>
      <c r="HY271" s="29"/>
      <c r="HZ271" s="29"/>
      <c r="IA271" s="29"/>
      <c r="IB271" s="29"/>
      <c r="IC271" s="29"/>
      <c r="ID271" s="29"/>
      <c r="IE271" s="29"/>
      <c r="IF271" s="29"/>
      <c r="IG271" s="29"/>
      <c r="IH271" s="29"/>
      <c r="II271" s="29"/>
      <c r="IJ271" s="29"/>
      <c r="IK271" s="29"/>
      <c r="IL271" s="29"/>
      <c r="IM271" s="29"/>
      <c r="IN271" s="29"/>
      <c r="IO271" s="29"/>
      <c r="IP271" s="29"/>
      <c r="IQ271" s="29"/>
      <c r="IR271" s="29"/>
      <c r="IS271" s="29"/>
      <c r="IT271" s="29"/>
    </row>
    <row r="272" spans="1:254" s="30" customFormat="1" ht="16.5" x14ac:dyDescent="0.3">
      <c r="A272" s="4">
        <v>41362</v>
      </c>
      <c r="B272" s="1">
        <v>23.12</v>
      </c>
      <c r="C272" s="8">
        <f t="shared" si="262"/>
        <v>10.3709169550173</v>
      </c>
      <c r="D272" s="1">
        <v>239.7756</v>
      </c>
      <c r="E272" s="2">
        <f t="shared" si="260"/>
        <v>42.291466971959274</v>
      </c>
      <c r="F272" s="8">
        <f t="shared" si="285"/>
        <v>-9.1498052344363148E-5</v>
      </c>
      <c r="G272" s="26">
        <f t="shared" si="286"/>
        <v>-9.1300602945043607E-5</v>
      </c>
      <c r="H272" s="1">
        <v>5486.09</v>
      </c>
      <c r="I272" s="1"/>
      <c r="J272" s="1">
        <v>28.605</v>
      </c>
      <c r="K272" s="8">
        <f t="shared" si="263"/>
        <v>8.3762384198566693</v>
      </c>
      <c r="L272" s="1">
        <v>239.60230000000001</v>
      </c>
      <c r="M272" s="2">
        <f t="shared" si="287"/>
        <v>37.948071538604729</v>
      </c>
      <c r="N272" s="8">
        <f t="shared" si="288"/>
        <v>-2.8478453761704437E-5</v>
      </c>
      <c r="O272" s="26">
        <f t="shared" si="289"/>
        <v>-2.888489211194667E-5</v>
      </c>
      <c r="P272" s="1">
        <v>39030.020000000004</v>
      </c>
      <c r="Q272" s="1"/>
      <c r="R272" s="1">
        <v>8420.48</v>
      </c>
      <c r="S272" s="1">
        <v>40.440000000000005</v>
      </c>
      <c r="T272" s="1">
        <v>180.2295</v>
      </c>
      <c r="U272" s="2">
        <f t="shared" si="261"/>
        <v>4.4567136498516318</v>
      </c>
      <c r="V272" s="2">
        <f t="shared" si="290"/>
        <v>2.3927563254069916E-4</v>
      </c>
      <c r="W272" s="2">
        <f t="shared" si="264"/>
        <v>5.4855371876882941E-5</v>
      </c>
      <c r="X272" s="1"/>
      <c r="Y272" s="31">
        <v>79.11</v>
      </c>
      <c r="Z272" s="1">
        <v>123.5314</v>
      </c>
      <c r="AA272" s="2">
        <f t="shared" si="265"/>
        <v>1.5615143471116169</v>
      </c>
      <c r="AB272" s="2">
        <f t="shared" si="291"/>
        <v>2.2518779052781372</v>
      </c>
      <c r="AC272" s="2">
        <f t="shared" si="292"/>
        <v>1.4819077735251671</v>
      </c>
      <c r="AD272" s="1">
        <v>13938.73</v>
      </c>
      <c r="AE272" s="1"/>
      <c r="AF272" s="32">
        <v>2770.05</v>
      </c>
      <c r="AG272" s="32">
        <v>1569.19</v>
      </c>
      <c r="AH272" s="32">
        <v>13978.82</v>
      </c>
      <c r="AI272" s="32"/>
      <c r="AJ272" s="32">
        <v>3221.59</v>
      </c>
      <c r="AK272" s="32">
        <v>23.84</v>
      </c>
      <c r="AL272" s="32">
        <v>46.345379999999999</v>
      </c>
      <c r="AM272" s="7">
        <f t="shared" si="266"/>
        <v>1.9440176174496644</v>
      </c>
      <c r="AN272" s="7">
        <f t="shared" si="293"/>
        <v>-5.3456499936953283E-5</v>
      </c>
      <c r="AO272" s="7">
        <f t="shared" si="294"/>
        <v>-2.9811320754191684E-5</v>
      </c>
      <c r="AP272" s="7"/>
      <c r="AQ272" s="32">
        <v>20433.38</v>
      </c>
      <c r="AR272" s="32">
        <v>90.11</v>
      </c>
      <c r="AS272" s="32">
        <v>402.83499999999998</v>
      </c>
      <c r="AT272" s="32">
        <f t="shared" si="267"/>
        <v>4.4704805238042393</v>
      </c>
      <c r="AU272" s="32">
        <f t="shared" si="295"/>
        <v>-3.0984620441551307E-4</v>
      </c>
      <c r="AV272" s="32">
        <f t="shared" si="296"/>
        <v>-6.9525404836845439E-5</v>
      </c>
      <c r="AW272" s="32"/>
      <c r="AX272" s="32">
        <v>13694.880000000001</v>
      </c>
      <c r="AY272" s="32">
        <v>63.237100000000005</v>
      </c>
      <c r="AZ272" s="32">
        <v>415.68329999999997</v>
      </c>
      <c r="BA272" s="8">
        <f t="shared" si="268"/>
        <v>6.5734086477716396</v>
      </c>
      <c r="BB272" s="8">
        <f t="shared" si="297"/>
        <v>5.6903875987130207E-4</v>
      </c>
      <c r="BC272" s="8">
        <f t="shared" si="298"/>
        <v>8.6690158579205701E-5</v>
      </c>
      <c r="BD272" s="8"/>
      <c r="BE272" s="32">
        <v>158714.80000000002</v>
      </c>
      <c r="BF272" s="32">
        <v>74.83</v>
      </c>
      <c r="BG272" s="32">
        <v>246.37330000000003</v>
      </c>
      <c r="BH272" s="8">
        <f t="shared" si="269"/>
        <v>3.2924401977816387</v>
      </c>
      <c r="BI272" s="8">
        <f t="shared" si="299"/>
        <v>-12.754108237610703</v>
      </c>
      <c r="BJ272" s="8">
        <f t="shared" si="300"/>
        <v>-3.9507055665441868</v>
      </c>
      <c r="BK272" s="8"/>
      <c r="BL272" s="32">
        <v>14573.68</v>
      </c>
      <c r="BM272" s="32">
        <v>118.82000000000001</v>
      </c>
      <c r="BN272" s="32">
        <v>230.83120000000002</v>
      </c>
      <c r="BO272" s="8">
        <f t="shared" si="270"/>
        <v>1.9426965157380913</v>
      </c>
      <c r="BP272" s="8">
        <f t="shared" si="301"/>
        <v>-6.2243171647602958E-6</v>
      </c>
      <c r="BQ272" s="8">
        <f t="shared" si="302"/>
        <v>-3.2266325042940025E-6</v>
      </c>
      <c r="BR272" s="8"/>
      <c r="BS272" s="32">
        <v>68090.38</v>
      </c>
      <c r="BT272" s="32">
        <v>21.835000000000001</v>
      </c>
      <c r="BU272" s="32">
        <v>108.10390000000001</v>
      </c>
      <c r="BV272" s="8">
        <f t="shared" si="271"/>
        <v>4.9509457293336387</v>
      </c>
      <c r="BW272" s="8">
        <f t="shared" si="303"/>
        <v>0.52310991911369809</v>
      </c>
      <c r="BX272" s="8">
        <f t="shared" si="304"/>
        <v>0.10807365900384536</v>
      </c>
      <c r="BY272" s="8"/>
      <c r="BZ272" s="32">
        <v>6844.78</v>
      </c>
      <c r="CA272" s="32">
        <v>77.06</v>
      </c>
      <c r="CB272" s="32">
        <v>210.5009</v>
      </c>
      <c r="CC272" s="8">
        <f t="shared" si="272"/>
        <v>2.7316493641318451</v>
      </c>
      <c r="CD272" s="8">
        <f t="shared" si="305"/>
        <v>-1.4132885034858633E-4</v>
      </c>
      <c r="CE272" s="8">
        <f t="shared" si="306"/>
        <v>-5.2034654772104005E-5</v>
      </c>
      <c r="CF272" s="8"/>
      <c r="CG272" s="32">
        <v>2846.96</v>
      </c>
      <c r="CH272" s="32">
        <v>36.690000000000005</v>
      </c>
      <c r="CI272" s="8">
        <f t="shared" si="273"/>
        <v>5.4916026165167615</v>
      </c>
      <c r="CJ272" s="32">
        <v>201.48689999999999</v>
      </c>
      <c r="CK272" s="8">
        <f t="shared" si="274"/>
        <v>5.0584351317262136E-5</v>
      </c>
      <c r="CL272" s="26">
        <f t="shared" si="275"/>
        <v>5.1127819570062627E-5</v>
      </c>
      <c r="CM272" s="26"/>
      <c r="CN272" s="32">
        <v>7149.79</v>
      </c>
      <c r="CO272" s="32">
        <v>81.53</v>
      </c>
      <c r="CP272" s="32">
        <v>228.04230000000001</v>
      </c>
      <c r="CQ272" s="8">
        <f t="shared" si="276"/>
        <v>2.7970354470746965</v>
      </c>
      <c r="CR272" s="8">
        <f t="shared" si="307"/>
        <v>1.9661394824220998E-4</v>
      </c>
      <c r="CS272" s="8">
        <f t="shared" si="308"/>
        <v>7.2710550503174431E-5</v>
      </c>
      <c r="CT272" s="8"/>
      <c r="CU272" s="32">
        <v>52983.520000000004</v>
      </c>
      <c r="CV272" s="32">
        <v>32.33</v>
      </c>
      <c r="CW272" s="32">
        <v>152.2955</v>
      </c>
      <c r="CX272" s="8">
        <f t="shared" si="277"/>
        <v>4.7106557377049185</v>
      </c>
      <c r="CY272" s="8">
        <f t="shared" si="309"/>
        <v>-3.7157857094903415</v>
      </c>
      <c r="CZ272" s="8">
        <f t="shared" si="310"/>
        <v>-0.76419994158877103</v>
      </c>
      <c r="DA272" s="8"/>
      <c r="DB272" s="32">
        <v>10245.42</v>
      </c>
      <c r="DC272" s="32">
        <v>28.860000000000003</v>
      </c>
      <c r="DD272" s="32">
        <v>207.37739999999999</v>
      </c>
      <c r="DE272" s="8">
        <f t="shared" si="278"/>
        <v>7.1856340956340947</v>
      </c>
      <c r="DF272" s="8">
        <f t="shared" si="311"/>
        <v>-6.9975862003006709E-4</v>
      </c>
      <c r="DG272" s="8">
        <f t="shared" si="312"/>
        <v>-9.9963463659591412E-5</v>
      </c>
      <c r="DH272" s="8"/>
      <c r="DI272" s="32">
        <v>1178.1300000000001</v>
      </c>
      <c r="DJ272" s="32">
        <v>12.18</v>
      </c>
      <c r="DK272" s="32">
        <v>131.81610000000001</v>
      </c>
      <c r="DL272" s="8">
        <f t="shared" si="279"/>
        <v>10.822339901477834</v>
      </c>
      <c r="DM272" s="8">
        <f t="shared" si="313"/>
        <v>0.26254374814688747</v>
      </c>
      <c r="DN272" s="8">
        <f t="shared" si="314"/>
        <v>2.5246215494235003E-2</v>
      </c>
      <c r="DO272" s="8"/>
      <c r="DP272" s="32">
        <v>28080.2</v>
      </c>
      <c r="DQ272" s="32">
        <v>20.895</v>
      </c>
      <c r="DR272" s="32">
        <v>111.41140000000001</v>
      </c>
      <c r="DS272" s="8">
        <f t="shared" si="280"/>
        <v>5.3319645848289072</v>
      </c>
      <c r="DT272" s="8">
        <f t="shared" si="315"/>
        <v>-4.1940584306415188E-4</v>
      </c>
      <c r="DU272" s="8">
        <f t="shared" si="316"/>
        <v>-7.8734116499917794E-5</v>
      </c>
      <c r="DV272" s="8"/>
      <c r="DW272" s="32">
        <v>5865.81</v>
      </c>
      <c r="DX272" s="32">
        <v>44.2</v>
      </c>
      <c r="DY272" s="32">
        <v>133.58860000000001</v>
      </c>
      <c r="DZ272" s="8">
        <f t="shared" si="281"/>
        <v>3.022366515837104</v>
      </c>
      <c r="EA272" s="8">
        <f t="shared" si="317"/>
        <v>6.5243079881838705E-5</v>
      </c>
      <c r="EB272" s="8">
        <f t="shared" si="318"/>
        <v>2.1951790312613184E-5</v>
      </c>
      <c r="EC272" s="8"/>
      <c r="ED272" s="32">
        <v>233.14000000000001</v>
      </c>
      <c r="EE272" s="32">
        <v>92.710000000000008</v>
      </c>
      <c r="EF272" s="32">
        <v>152.24760000000001</v>
      </c>
      <c r="EG272" s="8">
        <f t="shared" si="282"/>
        <v>1.6421917808219177</v>
      </c>
      <c r="EH272" s="8">
        <f t="shared" si="319"/>
        <v>-0.84912088109890382</v>
      </c>
      <c r="EI272" s="8">
        <f t="shared" si="320"/>
        <v>-0.51887701362401351</v>
      </c>
      <c r="EJ272" s="8"/>
      <c r="EK272" s="32">
        <v>2586.31</v>
      </c>
      <c r="EL272" s="32">
        <v>49.150000000000006</v>
      </c>
      <c r="EM272" s="32">
        <v>142.53489999999999</v>
      </c>
      <c r="EN272" s="8">
        <f t="shared" si="283"/>
        <v>2.8999979654120036</v>
      </c>
      <c r="EO272" s="8">
        <f t="shared" si="321"/>
        <v>5.7483725144796729</v>
      </c>
      <c r="EP272" s="8">
        <f t="shared" si="322"/>
        <v>2.0508271437781955</v>
      </c>
      <c r="EQ272" s="8"/>
      <c r="ER272" s="33">
        <v>9120.93</v>
      </c>
      <c r="ES272" s="33">
        <v>99.69</v>
      </c>
      <c r="ET272" s="33">
        <v>99.968190000000007</v>
      </c>
      <c r="EU272" s="1">
        <f t="shared" si="284"/>
        <v>1.0027905507071924</v>
      </c>
      <c r="EV272" s="1">
        <f t="shared" si="323"/>
        <v>-7.7909487192413544E-5</v>
      </c>
      <c r="EW272" s="1">
        <f t="shared" si="324"/>
        <v>-7.9198123039692092E-5</v>
      </c>
      <c r="EX272" s="29"/>
      <c r="EY272" s="29"/>
      <c r="EZ272" s="29"/>
      <c r="FA272" s="29"/>
      <c r="FB272" s="29"/>
      <c r="FC272" s="29"/>
      <c r="FD272" s="29"/>
      <c r="FE272" s="29"/>
      <c r="FF272" s="29"/>
      <c r="FG272" s="29"/>
      <c r="FH272" s="29"/>
      <c r="FI272" s="29"/>
      <c r="FJ272" s="29"/>
      <c r="FK272" s="29"/>
      <c r="FL272" s="29"/>
      <c r="FM272" s="29"/>
      <c r="FN272" s="29"/>
      <c r="FO272" s="29"/>
      <c r="FP272" s="29"/>
      <c r="FQ272" s="29"/>
      <c r="FR272" s="29"/>
      <c r="FS272" s="29"/>
      <c r="FT272" s="29"/>
      <c r="FU272" s="29"/>
      <c r="FV272" s="29"/>
      <c r="FW272" s="29"/>
      <c r="FX272" s="29"/>
      <c r="FY272" s="29"/>
      <c r="FZ272" s="29"/>
      <c r="GA272" s="29"/>
      <c r="GB272" s="29"/>
      <c r="GC272" s="29"/>
      <c r="GD272" s="29"/>
      <c r="GE272" s="29"/>
      <c r="GF272" s="29"/>
      <c r="GG272" s="29"/>
      <c r="GH272" s="29"/>
      <c r="GI272" s="29"/>
      <c r="GJ272" s="29"/>
      <c r="GK272" s="29"/>
      <c r="GL272" s="29"/>
      <c r="GM272" s="29"/>
      <c r="GN272" s="29"/>
      <c r="GO272" s="29"/>
      <c r="GP272" s="29"/>
      <c r="GQ272" s="29"/>
      <c r="GR272" s="29"/>
      <c r="GS272" s="29"/>
      <c r="GT272" s="29"/>
      <c r="GU272" s="29"/>
      <c r="GV272" s="29"/>
      <c r="GW272" s="29"/>
      <c r="GX272" s="29"/>
      <c r="GY272" s="29"/>
      <c r="GZ272" s="29"/>
      <c r="HA272" s="29"/>
      <c r="HB272" s="29"/>
      <c r="HC272" s="29"/>
      <c r="HD272" s="29"/>
      <c r="HE272" s="29"/>
      <c r="HF272" s="29"/>
      <c r="HG272" s="29"/>
      <c r="HH272" s="29"/>
      <c r="HI272" s="29"/>
      <c r="HJ272" s="29"/>
      <c r="HK272" s="29"/>
      <c r="HL272" s="29"/>
      <c r="HM272" s="29"/>
      <c r="HN272" s="29"/>
      <c r="HO272" s="29"/>
      <c r="HP272" s="29"/>
      <c r="HQ272" s="29"/>
      <c r="HR272" s="29"/>
      <c r="HS272" s="29"/>
      <c r="HT272" s="29"/>
      <c r="HU272" s="29"/>
      <c r="HV272" s="29"/>
      <c r="HW272" s="29"/>
      <c r="HX272" s="29"/>
      <c r="HY272" s="29"/>
      <c r="HZ272" s="29"/>
      <c r="IA272" s="29"/>
      <c r="IB272" s="29"/>
      <c r="IC272" s="29"/>
      <c r="ID272" s="29"/>
      <c r="IE272" s="29"/>
      <c r="IF272" s="29"/>
      <c r="IG272" s="29"/>
      <c r="IH272" s="29"/>
      <c r="II272" s="29"/>
      <c r="IJ272" s="29"/>
      <c r="IK272" s="29"/>
      <c r="IL272" s="29"/>
      <c r="IM272" s="29"/>
      <c r="IN272" s="29"/>
      <c r="IO272" s="29"/>
      <c r="IP272" s="29"/>
      <c r="IQ272" s="29"/>
      <c r="IR272" s="29"/>
      <c r="IS272" s="29"/>
      <c r="IT272" s="29"/>
    </row>
    <row r="273" spans="1:254" s="30" customFormat="1" ht="16.5" x14ac:dyDescent="0.3">
      <c r="A273" s="4">
        <v>41394</v>
      </c>
      <c r="B273" s="1">
        <v>22.290000000000003</v>
      </c>
      <c r="C273" s="8">
        <f t="shared" si="262"/>
        <v>10.340112157918348</v>
      </c>
      <c r="D273" s="1">
        <v>230.4811</v>
      </c>
      <c r="E273" s="2">
        <f t="shared" si="260"/>
        <v>40.773208171952824</v>
      </c>
      <c r="F273" s="8">
        <f t="shared" si="285"/>
        <v>0.69942291813170543</v>
      </c>
      <c r="G273" s="26">
        <f t="shared" si="286"/>
        <v>0.68663892733566101</v>
      </c>
      <c r="H273" s="1">
        <v>5289.14</v>
      </c>
      <c r="I273" s="1"/>
      <c r="J273" s="1">
        <v>33.1</v>
      </c>
      <c r="K273" s="8">
        <f t="shared" si="263"/>
        <v>8.3510996978851963</v>
      </c>
      <c r="L273" s="1">
        <v>276.42140000000001</v>
      </c>
      <c r="M273" s="2">
        <f t="shared" si="287"/>
        <v>43.911243806511713</v>
      </c>
      <c r="N273" s="8">
        <f t="shared" si="288"/>
        <v>0.77559241962486858</v>
      </c>
      <c r="O273" s="26">
        <f t="shared" si="289"/>
        <v>0.83209169725574839</v>
      </c>
      <c r="P273" s="1">
        <v>45163.21</v>
      </c>
      <c r="Q273" s="1"/>
      <c r="R273" s="1">
        <v>8814.0300000000007</v>
      </c>
      <c r="S273" s="1">
        <v>42.330000000000005</v>
      </c>
      <c r="T273" s="1">
        <v>188.52730000000003</v>
      </c>
      <c r="U273" s="2">
        <f t="shared" si="261"/>
        <v>4.4537514764942125</v>
      </c>
      <c r="V273" s="2">
        <f t="shared" si="290"/>
        <v>-0.54616078416358349</v>
      </c>
      <c r="W273" s="2">
        <f t="shared" si="264"/>
        <v>-0.12538879821956606</v>
      </c>
      <c r="X273" s="1"/>
      <c r="Y273" s="31">
        <v>82.47</v>
      </c>
      <c r="Z273" s="1">
        <v>127.53290000000001</v>
      </c>
      <c r="AA273" s="2">
        <f t="shared" si="265"/>
        <v>1.5464156663028983</v>
      </c>
      <c r="AB273" s="2">
        <f t="shared" si="291"/>
        <v>-1.8953698640821806</v>
      </c>
      <c r="AC273" s="2">
        <f t="shared" si="292"/>
        <v>-1.245188206295027</v>
      </c>
      <c r="AD273" s="1">
        <v>14530.75</v>
      </c>
      <c r="AE273" s="1"/>
      <c r="AF273" s="32">
        <v>2823.42</v>
      </c>
      <c r="AG273" s="32">
        <v>1597.57</v>
      </c>
      <c r="AH273" s="32">
        <v>14235.18</v>
      </c>
      <c r="AI273" s="32"/>
      <c r="AJ273" s="32">
        <v>2783.76</v>
      </c>
      <c r="AK273" s="32">
        <v>20.6</v>
      </c>
      <c r="AL273" s="32">
        <v>40.046770000000002</v>
      </c>
      <c r="AM273" s="7">
        <f t="shared" si="266"/>
        <v>1.9440179611650485</v>
      </c>
      <c r="AN273" s="7">
        <f t="shared" si="293"/>
        <v>1.4847155512594346E-5</v>
      </c>
      <c r="AO273" s="7">
        <f t="shared" si="294"/>
        <v>7.080536913228741E-6</v>
      </c>
      <c r="AP273" s="7"/>
      <c r="AQ273" s="32">
        <v>20179.41</v>
      </c>
      <c r="AR273" s="32">
        <v>88.990000000000009</v>
      </c>
      <c r="AS273" s="32">
        <v>395.68279999999999</v>
      </c>
      <c r="AT273" s="32">
        <f t="shared" si="267"/>
        <v>4.4463737498595339</v>
      </c>
      <c r="AU273" s="32">
        <f t="shared" si="295"/>
        <v>-9.6248440477117363</v>
      </c>
      <c r="AV273" s="32">
        <f t="shared" si="296"/>
        <v>-2.1452618133392871</v>
      </c>
      <c r="AW273" s="32"/>
      <c r="AX273" s="32">
        <v>13698.59</v>
      </c>
      <c r="AY273" s="32">
        <v>63.254200000000004</v>
      </c>
      <c r="AZ273" s="32">
        <v>415.6148</v>
      </c>
      <c r="BA273" s="8">
        <f t="shared" si="268"/>
        <v>6.570548675028693</v>
      </c>
      <c r="BB273" s="8">
        <f t="shared" si="297"/>
        <v>-1.1887449536316408</v>
      </c>
      <c r="BC273" s="8">
        <f t="shared" si="298"/>
        <v>-0.18090528787682331</v>
      </c>
      <c r="BD273" s="8"/>
      <c r="BE273" s="32">
        <v>164844.4</v>
      </c>
      <c r="BF273" s="32">
        <v>77.72</v>
      </c>
      <c r="BG273" s="32">
        <v>255.88849999999999</v>
      </c>
      <c r="BH273" s="8">
        <f t="shared" si="269"/>
        <v>3.2924408131755016</v>
      </c>
      <c r="BI273" s="8">
        <f t="shared" si="299"/>
        <v>1.5454441466448694E-4</v>
      </c>
      <c r="BJ273" s="8">
        <f t="shared" si="300"/>
        <v>4.7828411029016138E-5</v>
      </c>
      <c r="BK273" s="8"/>
      <c r="BL273" s="32">
        <v>14964.94</v>
      </c>
      <c r="BM273" s="32">
        <v>122.01</v>
      </c>
      <c r="BN273" s="32">
        <v>236.51689999999999</v>
      </c>
      <c r="BO273" s="8">
        <f t="shared" si="270"/>
        <v>1.9385042209654946</v>
      </c>
      <c r="BP273" s="8">
        <f t="shared" si="301"/>
        <v>-0.97963049830651161</v>
      </c>
      <c r="BQ273" s="8">
        <f t="shared" si="302"/>
        <v>-0.51150188520455231</v>
      </c>
      <c r="BR273" s="8"/>
      <c r="BS273" s="32">
        <v>74685.81</v>
      </c>
      <c r="BT273" s="32">
        <v>23.950000000000003</v>
      </c>
      <c r="BU273" s="32">
        <v>119.05540000000001</v>
      </c>
      <c r="BV273" s="8">
        <f t="shared" si="271"/>
        <v>4.9709979123173271</v>
      </c>
      <c r="BW273" s="8">
        <f t="shared" si="303"/>
        <v>2.2775199250232827</v>
      </c>
      <c r="BX273" s="8">
        <f t="shared" si="304"/>
        <v>0.4802497824593317</v>
      </c>
      <c r="BY273" s="8"/>
      <c r="BZ273" s="32">
        <v>6872.2</v>
      </c>
      <c r="CA273" s="32">
        <v>76.77000000000001</v>
      </c>
      <c r="CB273" s="32">
        <v>210.40899999999999</v>
      </c>
      <c r="CC273" s="8">
        <f t="shared" si="272"/>
        <v>2.7407711345577694</v>
      </c>
      <c r="CD273" s="8">
        <f t="shared" si="305"/>
        <v>1.9197217388993824</v>
      </c>
      <c r="CE273" s="8">
        <f t="shared" si="306"/>
        <v>0.70027831559819631</v>
      </c>
      <c r="CF273" s="8"/>
      <c r="CG273" s="32">
        <v>2941.4700000000003</v>
      </c>
      <c r="CH273" s="32">
        <v>37.46</v>
      </c>
      <c r="CI273" s="8">
        <f t="shared" si="273"/>
        <v>5.3799946609717031</v>
      </c>
      <c r="CJ273" s="32">
        <v>201.53460000000001</v>
      </c>
      <c r="CK273" s="8">
        <f t="shared" si="274"/>
        <v>4.1378649518330413</v>
      </c>
      <c r="CL273" s="26">
        <f t="shared" si="275"/>
        <v>4.1808340147178482</v>
      </c>
      <c r="CM273" s="26"/>
      <c r="CN273" s="32">
        <v>7474.26</v>
      </c>
      <c r="CO273" s="32">
        <v>85.23</v>
      </c>
      <c r="CP273" s="32">
        <v>239.40130000000002</v>
      </c>
      <c r="CQ273" s="8">
        <f t="shared" si="276"/>
        <v>2.8088853690015254</v>
      </c>
      <c r="CR273" s="8">
        <f t="shared" si="307"/>
        <v>2.7695850825979136</v>
      </c>
      <c r="CS273" s="8">
        <f t="shared" si="308"/>
        <v>1.009968845823618</v>
      </c>
      <c r="CT273" s="8"/>
      <c r="CU273" s="32">
        <v>53721.020000000004</v>
      </c>
      <c r="CV273" s="32">
        <v>32.78</v>
      </c>
      <c r="CW273" s="32">
        <v>154.41530000000003</v>
      </c>
      <c r="CX273" s="8">
        <f t="shared" si="277"/>
        <v>4.7106558877364257</v>
      </c>
      <c r="CY273" s="8">
        <f t="shared" si="309"/>
        <v>2.3008141801991404E-5</v>
      </c>
      <c r="CZ273" s="8">
        <f t="shared" si="310"/>
        <v>4.9180328067777168E-6</v>
      </c>
      <c r="DA273" s="8"/>
      <c r="DB273" s="32">
        <v>10319.969999999999</v>
      </c>
      <c r="DC273" s="32">
        <v>29.07</v>
      </c>
      <c r="DD273" s="32">
        <v>208.88639999999998</v>
      </c>
      <c r="DE273" s="8">
        <f t="shared" si="278"/>
        <v>7.1856346749225999</v>
      </c>
      <c r="DF273" s="8">
        <f t="shared" si="311"/>
        <v>1.2056841722810015E-4</v>
      </c>
      <c r="DG273" s="8">
        <f t="shared" si="312"/>
        <v>1.6839916866295823E-5</v>
      </c>
      <c r="DH273" s="8"/>
      <c r="DI273" s="32">
        <v>1190.71</v>
      </c>
      <c r="DJ273" s="32">
        <v>12.31</v>
      </c>
      <c r="DK273" s="32">
        <v>133.19409999999999</v>
      </c>
      <c r="DL273" s="8">
        <f t="shared" si="279"/>
        <v>10.819991876523151</v>
      </c>
      <c r="DM273" s="8">
        <f t="shared" si="313"/>
        <v>-0.31112528142279627</v>
      </c>
      <c r="DN273" s="8">
        <f t="shared" si="314"/>
        <v>-2.8904187192152708E-2</v>
      </c>
      <c r="DO273" s="8"/>
      <c r="DP273" s="32">
        <v>28340.959999999999</v>
      </c>
      <c r="DQ273" s="32">
        <v>20.92</v>
      </c>
      <c r="DR273" s="32">
        <v>111.54480000000001</v>
      </c>
      <c r="DS273" s="8">
        <f t="shared" si="280"/>
        <v>5.331969407265774</v>
      </c>
      <c r="DT273" s="8">
        <f t="shared" si="315"/>
        <v>5.3759609927244508E-4</v>
      </c>
      <c r="DU273" s="8">
        <f t="shared" si="316"/>
        <v>1.0088537926136731E-4</v>
      </c>
      <c r="DV273" s="8"/>
      <c r="DW273" s="32">
        <v>6237.4000000000005</v>
      </c>
      <c r="DX273" s="32">
        <v>47</v>
      </c>
      <c r="DY273" s="32">
        <v>141.92160000000001</v>
      </c>
      <c r="DZ273" s="8">
        <f t="shared" si="281"/>
        <v>3.0196085106382982</v>
      </c>
      <c r="EA273" s="8">
        <f t="shared" si="317"/>
        <v>-0.37992928196202236</v>
      </c>
      <c r="EB273" s="8">
        <f t="shared" si="318"/>
        <v>-0.12962624434389269</v>
      </c>
      <c r="EC273" s="8"/>
      <c r="ED273" s="32">
        <v>240.38</v>
      </c>
      <c r="EE273" s="32">
        <v>95.59</v>
      </c>
      <c r="EF273" s="32">
        <v>156.3381</v>
      </c>
      <c r="EG273" s="8">
        <f t="shared" si="282"/>
        <v>1.6355068521811904</v>
      </c>
      <c r="EH273" s="8">
        <f t="shared" si="319"/>
        <v>-1.0314366920244471</v>
      </c>
      <c r="EI273" s="8">
        <f t="shared" si="320"/>
        <v>-0.63901232876713099</v>
      </c>
      <c r="EJ273" s="8"/>
      <c r="EK273" s="32">
        <v>2866.34</v>
      </c>
      <c r="EL273" s="32">
        <v>53.910000000000004</v>
      </c>
      <c r="EM273" s="32">
        <v>154.2364</v>
      </c>
      <c r="EN273" s="8">
        <f t="shared" si="283"/>
        <v>2.860997959562233</v>
      </c>
      <c r="EO273" s="8">
        <f t="shared" si="321"/>
        <v>-5.7870412180220114</v>
      </c>
      <c r="EP273" s="8">
        <f t="shared" si="322"/>
        <v>-2.1024903153611145</v>
      </c>
      <c r="EQ273" s="8"/>
      <c r="ER273" s="33">
        <v>9345.08</v>
      </c>
      <c r="ES273" s="33">
        <v>102.14</v>
      </c>
      <c r="ET273" s="33">
        <v>102.4003</v>
      </c>
      <c r="EU273" s="1">
        <f t="shared" si="284"/>
        <v>1.0025484628940671</v>
      </c>
      <c r="EV273" s="1">
        <f t="shared" si="323"/>
        <v>-2.4495472594783688E-2</v>
      </c>
      <c r="EW273" s="1">
        <f t="shared" si="324"/>
        <v>-2.4726849232628911E-2</v>
      </c>
      <c r="EX273" s="29"/>
      <c r="EY273" s="29"/>
      <c r="EZ273" s="29"/>
      <c r="FA273" s="29"/>
      <c r="FB273" s="29"/>
      <c r="FC273" s="29"/>
      <c r="FD273" s="29"/>
      <c r="FE273" s="29"/>
      <c r="FF273" s="29"/>
      <c r="FG273" s="29"/>
      <c r="FH273" s="29"/>
      <c r="FI273" s="29"/>
      <c r="FJ273" s="29"/>
      <c r="FK273" s="29"/>
      <c r="FL273" s="29"/>
      <c r="FM273" s="29"/>
      <c r="FN273" s="29"/>
      <c r="FO273" s="29"/>
      <c r="FP273" s="29"/>
      <c r="FQ273" s="29"/>
      <c r="FR273" s="29"/>
      <c r="FS273" s="29"/>
      <c r="FT273" s="29"/>
      <c r="FU273" s="29"/>
      <c r="FV273" s="29"/>
      <c r="FW273" s="29"/>
      <c r="FX273" s="29"/>
      <c r="FY273" s="29"/>
      <c r="FZ273" s="29"/>
      <c r="GA273" s="29"/>
      <c r="GB273" s="29"/>
      <c r="GC273" s="29"/>
      <c r="GD273" s="29"/>
      <c r="GE273" s="29"/>
      <c r="GF273" s="29"/>
      <c r="GG273" s="29"/>
      <c r="GH273" s="29"/>
      <c r="GI273" s="29"/>
      <c r="GJ273" s="29"/>
      <c r="GK273" s="29"/>
      <c r="GL273" s="29"/>
      <c r="GM273" s="29"/>
      <c r="GN273" s="29"/>
      <c r="GO273" s="29"/>
      <c r="GP273" s="29"/>
      <c r="GQ273" s="29"/>
      <c r="GR273" s="29"/>
      <c r="GS273" s="29"/>
      <c r="GT273" s="29"/>
      <c r="GU273" s="29"/>
      <c r="GV273" s="29"/>
      <c r="GW273" s="29"/>
      <c r="GX273" s="29"/>
      <c r="GY273" s="29"/>
      <c r="GZ273" s="29"/>
      <c r="HA273" s="29"/>
      <c r="HB273" s="29"/>
      <c r="HC273" s="29"/>
      <c r="HD273" s="29"/>
      <c r="HE273" s="29"/>
      <c r="HF273" s="29"/>
      <c r="HG273" s="29"/>
      <c r="HH273" s="29"/>
      <c r="HI273" s="29"/>
      <c r="HJ273" s="29"/>
      <c r="HK273" s="29"/>
      <c r="HL273" s="29"/>
      <c r="HM273" s="29"/>
      <c r="HN273" s="29"/>
      <c r="HO273" s="29"/>
      <c r="HP273" s="29"/>
      <c r="HQ273" s="29"/>
      <c r="HR273" s="29"/>
      <c r="HS273" s="29"/>
      <c r="HT273" s="29"/>
      <c r="HU273" s="29"/>
      <c r="HV273" s="29"/>
      <c r="HW273" s="29"/>
      <c r="HX273" s="29"/>
      <c r="HY273" s="29"/>
      <c r="HZ273" s="29"/>
      <c r="IA273" s="29"/>
      <c r="IB273" s="29"/>
      <c r="IC273" s="29"/>
      <c r="ID273" s="29"/>
      <c r="IE273" s="29"/>
      <c r="IF273" s="29"/>
      <c r="IG273" s="29"/>
      <c r="IH273" s="29"/>
      <c r="II273" s="29"/>
      <c r="IJ273" s="29"/>
      <c r="IK273" s="29"/>
      <c r="IL273" s="29"/>
      <c r="IM273" s="29"/>
      <c r="IN273" s="29"/>
      <c r="IO273" s="29"/>
      <c r="IP273" s="29"/>
      <c r="IQ273" s="29"/>
      <c r="IR273" s="29"/>
      <c r="IS273" s="29"/>
      <c r="IT273" s="29"/>
    </row>
    <row r="274" spans="1:254" s="30" customFormat="1" ht="16.5" x14ac:dyDescent="0.3">
      <c r="A274" s="4">
        <v>41425</v>
      </c>
      <c r="B274" s="1">
        <v>23.32</v>
      </c>
      <c r="C274" s="8">
        <f t="shared" si="262"/>
        <v>10.340111492281302</v>
      </c>
      <c r="D274" s="1">
        <v>241.13139999999999</v>
      </c>
      <c r="E274" s="2">
        <f t="shared" si="260"/>
        <v>42.657252095393162</v>
      </c>
      <c r="F274" s="8">
        <f t="shared" si="285"/>
        <v>1.5179852832361007E-5</v>
      </c>
      <c r="G274" s="26">
        <f t="shared" si="286"/>
        <v>1.5522655861133217E-5</v>
      </c>
      <c r="H274" s="1">
        <v>5533.54</v>
      </c>
      <c r="I274" s="1"/>
      <c r="J274" s="1">
        <v>34.9</v>
      </c>
      <c r="K274" s="8">
        <f t="shared" si="263"/>
        <v>8.3511002865329527</v>
      </c>
      <c r="L274" s="1">
        <v>291.45340000000004</v>
      </c>
      <c r="M274" s="2">
        <f t="shared" si="287"/>
        <v>46.616756160000087</v>
      </c>
      <c r="N274" s="8">
        <f t="shared" si="288"/>
        <v>-2.0014023714765017E-5</v>
      </c>
      <c r="O274" s="26">
        <f t="shared" si="289"/>
        <v>-2.0543806687811639E-5</v>
      </c>
      <c r="P274" s="1">
        <v>47945.86</v>
      </c>
      <c r="Q274" s="1"/>
      <c r="R274" s="1">
        <v>8326.7900000000009</v>
      </c>
      <c r="S274" s="1">
        <v>39.99</v>
      </c>
      <c r="T274" s="1">
        <v>178.10560000000001</v>
      </c>
      <c r="U274" s="2">
        <f t="shared" si="261"/>
        <v>4.4537534383595903</v>
      </c>
      <c r="V274" s="2">
        <f t="shared" si="290"/>
        <v>3.5964219641946893E-4</v>
      </c>
      <c r="W274" s="2">
        <f t="shared" si="264"/>
        <v>7.8454996453203307E-5</v>
      </c>
      <c r="X274" s="1"/>
      <c r="Y274" s="31">
        <v>80.77000000000001</v>
      </c>
      <c r="Z274" s="1">
        <v>124.9041</v>
      </c>
      <c r="AA274" s="2">
        <f t="shared" si="265"/>
        <v>1.5464169865048902</v>
      </c>
      <c r="AB274" s="2">
        <f t="shared" si="291"/>
        <v>1.6663391512094651E-4</v>
      </c>
      <c r="AC274" s="2">
        <f t="shared" si="292"/>
        <v>1.0663271490241044E-4</v>
      </c>
      <c r="AD274" s="1">
        <v>14231.210000000001</v>
      </c>
      <c r="AE274" s="1"/>
      <c r="AF274" s="32">
        <v>2889.46</v>
      </c>
      <c r="AG274" s="32">
        <v>1630.74</v>
      </c>
      <c r="AH274" s="32">
        <v>14562.47</v>
      </c>
      <c r="AI274" s="32"/>
      <c r="AJ274" s="32">
        <v>3299.9700000000003</v>
      </c>
      <c r="AK274" s="32">
        <v>24.42</v>
      </c>
      <c r="AL274" s="32">
        <v>47.095190000000002</v>
      </c>
      <c r="AM274" s="7">
        <f t="shared" si="266"/>
        <v>1.9285499590499591</v>
      </c>
      <c r="AN274" s="7">
        <f t="shared" si="293"/>
        <v>-0.67395601079652123</v>
      </c>
      <c r="AO274" s="7">
        <f t="shared" si="294"/>
        <v>-0.37772861165048432</v>
      </c>
      <c r="AP274" s="7"/>
      <c r="AQ274" s="32">
        <v>20657</v>
      </c>
      <c r="AR274" s="32">
        <v>90.47</v>
      </c>
      <c r="AS274" s="32">
        <v>402.26340000000005</v>
      </c>
      <c r="AT274" s="32">
        <f t="shared" si="267"/>
        <v>4.4463733834420252</v>
      </c>
      <c r="AU274" s="32">
        <f t="shared" si="295"/>
        <v>-1.4619072937191194E-4</v>
      </c>
      <c r="AV274" s="32">
        <f t="shared" si="296"/>
        <v>-3.3149791978992482E-5</v>
      </c>
      <c r="AW274" s="32"/>
      <c r="AX274" s="32">
        <v>14006.66</v>
      </c>
      <c r="AY274" s="32">
        <v>64.247799999999998</v>
      </c>
      <c r="AZ274" s="32">
        <v>422.14310000000006</v>
      </c>
      <c r="BA274" s="8">
        <f t="shared" si="268"/>
        <v>6.5705456062308762</v>
      </c>
      <c r="BB274" s="8">
        <f t="shared" si="297"/>
        <v>-1.2854548072433983E-3</v>
      </c>
      <c r="BC274" s="8">
        <f t="shared" si="298"/>
        <v>-1.9716350841925134E-4</v>
      </c>
      <c r="BD274" s="8"/>
      <c r="BE274" s="32">
        <v>159689.4</v>
      </c>
      <c r="BF274" s="32">
        <v>74.84</v>
      </c>
      <c r="BG274" s="32">
        <v>246.40630000000002</v>
      </c>
      <c r="BH274" s="8">
        <f t="shared" si="269"/>
        <v>3.2924412079102083</v>
      </c>
      <c r="BI274" s="8">
        <f t="shared" si="299"/>
        <v>9.9136595277226554E-5</v>
      </c>
      <c r="BJ274" s="8">
        <f t="shared" si="300"/>
        <v>2.9541945460564989E-5</v>
      </c>
      <c r="BK274" s="8"/>
      <c r="BL274" s="32">
        <v>15178.1</v>
      </c>
      <c r="BM274" s="32">
        <v>122.75</v>
      </c>
      <c r="BN274" s="32">
        <v>237.95140000000001</v>
      </c>
      <c r="BO274" s="8">
        <f t="shared" si="270"/>
        <v>1.9385042769857435</v>
      </c>
      <c r="BP274" s="8">
        <f t="shared" si="301"/>
        <v>1.3289916126827128E-5</v>
      </c>
      <c r="BQ274" s="8">
        <f t="shared" si="302"/>
        <v>6.8764855698510985E-6</v>
      </c>
      <c r="BR274" s="8"/>
      <c r="BS274" s="32">
        <v>76425.94</v>
      </c>
      <c r="BT274" s="32">
        <v>24.28</v>
      </c>
      <c r="BU274" s="32">
        <v>120.69580000000001</v>
      </c>
      <c r="BV274" s="8">
        <f t="shared" si="271"/>
        <v>4.9709967051070842</v>
      </c>
      <c r="BW274" s="8">
        <f t="shared" si="303"/>
        <v>-1.4471505219159299E-4</v>
      </c>
      <c r="BX274" s="8">
        <f t="shared" si="304"/>
        <v>-2.9311064705384027E-5</v>
      </c>
      <c r="BY274" s="8"/>
      <c r="BZ274" s="32">
        <v>6871.31</v>
      </c>
      <c r="CA274" s="32">
        <v>76.760000000000005</v>
      </c>
      <c r="CB274" s="32">
        <v>210.38159999999999</v>
      </c>
      <c r="CC274" s="8">
        <f t="shared" si="272"/>
        <v>2.7407712350182383</v>
      </c>
      <c r="CD274" s="8">
        <f t="shared" si="305"/>
        <v>2.1136410478177269E-5</v>
      </c>
      <c r="CE274" s="8">
        <f t="shared" si="306"/>
        <v>7.7113455804952991E-6</v>
      </c>
      <c r="CF274" s="8"/>
      <c r="CG274" s="32">
        <v>2747.52</v>
      </c>
      <c r="CH274" s="32">
        <v>34.99</v>
      </c>
      <c r="CI274" s="8">
        <f t="shared" si="273"/>
        <v>5.3799971420405832</v>
      </c>
      <c r="CJ274" s="32">
        <v>188.24610000000001</v>
      </c>
      <c r="CK274" s="8">
        <f t="shared" si="274"/>
        <v>-8.987672018243576E-5</v>
      </c>
      <c r="CL274" s="26">
        <f t="shared" si="275"/>
        <v>-8.6812600095242942E-5</v>
      </c>
      <c r="CM274" s="26"/>
      <c r="CN274" s="32">
        <v>7438.05</v>
      </c>
      <c r="CO274" s="32">
        <v>84.18</v>
      </c>
      <c r="CP274" s="32">
        <v>236.45189999999999</v>
      </c>
      <c r="CQ274" s="8">
        <f t="shared" si="276"/>
        <v>2.8088845331432641</v>
      </c>
      <c r="CR274" s="8">
        <f t="shared" si="307"/>
        <v>-1.9887291418640461E-4</v>
      </c>
      <c r="CS274" s="8">
        <f t="shared" si="308"/>
        <v>-7.0362548427294058E-5</v>
      </c>
      <c r="CT274" s="8"/>
      <c r="CU274" s="32">
        <v>55359.86</v>
      </c>
      <c r="CV274" s="32">
        <v>33.78</v>
      </c>
      <c r="CW274" s="32">
        <v>159.126</v>
      </c>
      <c r="CX274" s="8">
        <f t="shared" si="277"/>
        <v>4.7106571936056838</v>
      </c>
      <c r="CY274" s="8">
        <f t="shared" si="309"/>
        <v>2.0472197240130669E-4</v>
      </c>
      <c r="CZ274" s="8">
        <f t="shared" si="310"/>
        <v>4.411226356459963E-5</v>
      </c>
      <c r="DA274" s="8"/>
      <c r="DB274" s="32">
        <v>9747.52</v>
      </c>
      <c r="DC274" s="32">
        <v>27.23</v>
      </c>
      <c r="DD274" s="32">
        <v>193.14839999999998</v>
      </c>
      <c r="DE274" s="8">
        <f t="shared" si="278"/>
        <v>7.0932207124495035</v>
      </c>
      <c r="DF274" s="8">
        <f t="shared" si="311"/>
        <v>-18.576814460039408</v>
      </c>
      <c r="DG274" s="8">
        <f t="shared" si="312"/>
        <v>-2.5164321981424145</v>
      </c>
      <c r="DH274" s="8"/>
      <c r="DI274" s="32">
        <v>1321.29</v>
      </c>
      <c r="DJ274" s="32">
        <v>13.66</v>
      </c>
      <c r="DK274" s="32">
        <v>147.25989999999999</v>
      </c>
      <c r="DL274" s="8">
        <f t="shared" si="279"/>
        <v>10.780373352855051</v>
      </c>
      <c r="DM274" s="8">
        <f t="shared" si="313"/>
        <v>-5.555586718406647</v>
      </c>
      <c r="DN274" s="8">
        <f t="shared" si="314"/>
        <v>-0.54118903330626011</v>
      </c>
      <c r="DO274" s="8"/>
      <c r="DP274" s="32">
        <v>32669.32</v>
      </c>
      <c r="DQ274" s="32">
        <v>24.115000000000002</v>
      </c>
      <c r="DR274" s="32">
        <v>128.87860000000001</v>
      </c>
      <c r="DS274" s="8">
        <f t="shared" si="280"/>
        <v>5.34433340244661</v>
      </c>
      <c r="DT274" s="8">
        <f t="shared" si="315"/>
        <v>1.4862968794801132</v>
      </c>
      <c r="DU274" s="8">
        <f t="shared" si="316"/>
        <v>0.29815774378584692</v>
      </c>
      <c r="DV274" s="8"/>
      <c r="DW274" s="32">
        <v>6197.59</v>
      </c>
      <c r="DX274" s="32">
        <v>46.7</v>
      </c>
      <c r="DY274" s="32">
        <v>141.01570000000001</v>
      </c>
      <c r="DZ274" s="8">
        <f t="shared" si="281"/>
        <v>3.0196081370449681</v>
      </c>
      <c r="EA274" s="8">
        <f t="shared" si="317"/>
        <v>-5.285174405113765E-5</v>
      </c>
      <c r="EB274" s="8">
        <f t="shared" si="318"/>
        <v>-1.7446808519672174E-5</v>
      </c>
      <c r="EC274" s="8"/>
      <c r="ED274" s="32">
        <v>228.61</v>
      </c>
      <c r="EE274" s="32">
        <v>90.910000000000011</v>
      </c>
      <c r="EF274" s="32">
        <v>148.68389999999999</v>
      </c>
      <c r="EG274" s="8">
        <f t="shared" si="282"/>
        <v>1.6355065449345505</v>
      </c>
      <c r="EH274" s="8">
        <f t="shared" si="319"/>
        <v>-4.685849229899186E-5</v>
      </c>
      <c r="EI274" s="8">
        <f t="shared" si="320"/>
        <v>-2.7931792049962212E-5</v>
      </c>
      <c r="EJ274" s="8"/>
      <c r="EK274" s="32">
        <v>2577.64</v>
      </c>
      <c r="EL274" s="32">
        <v>48.480000000000004</v>
      </c>
      <c r="EM274" s="32">
        <v>138.70129999999997</v>
      </c>
      <c r="EN274" s="8">
        <f t="shared" si="283"/>
        <v>2.8610004125412534</v>
      </c>
      <c r="EO274" s="8">
        <f t="shared" si="321"/>
        <v>3.5928501618492426E-4</v>
      </c>
      <c r="EP274" s="8">
        <f t="shared" si="322"/>
        <v>1.189204228992935E-4</v>
      </c>
      <c r="EQ274" s="8"/>
      <c r="ER274" s="33">
        <v>8905.5500000000011</v>
      </c>
      <c r="ES274" s="33">
        <v>96.570000000000007</v>
      </c>
      <c r="ET274" s="33">
        <v>96.816130000000001</v>
      </c>
      <c r="EU274" s="1">
        <f t="shared" si="284"/>
        <v>1.002548721134928</v>
      </c>
      <c r="EV274" s="1">
        <f t="shared" si="323"/>
        <v>2.5722911196057892E-5</v>
      </c>
      <c r="EW274" s="1">
        <f t="shared" si="324"/>
        <v>2.4938319946876675E-5</v>
      </c>
      <c r="EX274" s="29"/>
      <c r="EY274" s="29"/>
      <c r="EZ274" s="29"/>
      <c r="FA274" s="29"/>
      <c r="FB274" s="29"/>
      <c r="FC274" s="29"/>
      <c r="FD274" s="29"/>
      <c r="FE274" s="29"/>
      <c r="FF274" s="29"/>
      <c r="FG274" s="29"/>
      <c r="FH274" s="29"/>
      <c r="FI274" s="29"/>
      <c r="FJ274" s="29"/>
      <c r="FK274" s="29"/>
      <c r="FL274" s="29"/>
      <c r="FM274" s="29"/>
      <c r="FN274" s="29"/>
      <c r="FO274" s="29"/>
      <c r="FP274" s="29"/>
      <c r="FQ274" s="29"/>
      <c r="FR274" s="29"/>
      <c r="FS274" s="29"/>
      <c r="FT274" s="29"/>
      <c r="FU274" s="29"/>
      <c r="FV274" s="29"/>
      <c r="FW274" s="29"/>
      <c r="FX274" s="29"/>
      <c r="FY274" s="29"/>
      <c r="FZ274" s="29"/>
      <c r="GA274" s="29"/>
      <c r="GB274" s="29"/>
      <c r="GC274" s="29"/>
      <c r="GD274" s="29"/>
      <c r="GE274" s="29"/>
      <c r="GF274" s="29"/>
      <c r="GG274" s="29"/>
      <c r="GH274" s="29"/>
      <c r="GI274" s="29"/>
      <c r="GJ274" s="29"/>
      <c r="GK274" s="29"/>
      <c r="GL274" s="29"/>
      <c r="GM274" s="29"/>
      <c r="GN274" s="29"/>
      <c r="GO274" s="29"/>
      <c r="GP274" s="29"/>
      <c r="GQ274" s="29"/>
      <c r="GR274" s="29"/>
      <c r="GS274" s="29"/>
      <c r="GT274" s="29"/>
      <c r="GU274" s="29"/>
      <c r="GV274" s="29"/>
      <c r="GW274" s="29"/>
      <c r="GX274" s="29"/>
      <c r="GY274" s="29"/>
      <c r="GZ274" s="29"/>
      <c r="HA274" s="29"/>
      <c r="HB274" s="29"/>
      <c r="HC274" s="29"/>
      <c r="HD274" s="29"/>
      <c r="HE274" s="29"/>
      <c r="HF274" s="29"/>
      <c r="HG274" s="29"/>
      <c r="HH274" s="29"/>
      <c r="HI274" s="29"/>
      <c r="HJ274" s="29"/>
      <c r="HK274" s="29"/>
      <c r="HL274" s="29"/>
      <c r="HM274" s="29"/>
      <c r="HN274" s="29"/>
      <c r="HO274" s="29"/>
      <c r="HP274" s="29"/>
      <c r="HQ274" s="29"/>
      <c r="HR274" s="29"/>
      <c r="HS274" s="29"/>
      <c r="HT274" s="29"/>
      <c r="HU274" s="29"/>
      <c r="HV274" s="29"/>
      <c r="HW274" s="29"/>
      <c r="HX274" s="29"/>
      <c r="HY274" s="29"/>
      <c r="HZ274" s="29"/>
      <c r="IA274" s="29"/>
      <c r="IB274" s="29"/>
      <c r="IC274" s="29"/>
      <c r="ID274" s="29"/>
      <c r="IE274" s="29"/>
      <c r="IF274" s="29"/>
      <c r="IG274" s="29"/>
      <c r="IH274" s="29"/>
      <c r="II274" s="29"/>
      <c r="IJ274" s="29"/>
      <c r="IK274" s="29"/>
      <c r="IL274" s="29"/>
      <c r="IM274" s="29"/>
      <c r="IN274" s="29"/>
      <c r="IO274" s="29"/>
      <c r="IP274" s="29"/>
      <c r="IQ274" s="29"/>
      <c r="IR274" s="29"/>
      <c r="IS274" s="29"/>
      <c r="IT274" s="29"/>
    </row>
    <row r="275" spans="1:254" s="30" customFormat="1" ht="16.5" x14ac:dyDescent="0.3">
      <c r="A275" s="4">
        <v>41453</v>
      </c>
      <c r="B275" s="1">
        <v>23.19</v>
      </c>
      <c r="C275" s="8">
        <f t="shared" si="262"/>
        <v>10.340112117291936</v>
      </c>
      <c r="D275" s="1">
        <v>239.78720000000001</v>
      </c>
      <c r="E275" s="2">
        <f t="shared" si="260"/>
        <v>42.766101114210578</v>
      </c>
      <c r="F275" s="8">
        <f t="shared" si="285"/>
        <v>-1.4534622281354716E-5</v>
      </c>
      <c r="G275" s="26">
        <f t="shared" si="286"/>
        <v>-1.4493996573605727E-5</v>
      </c>
      <c r="H275" s="1">
        <v>5547.66</v>
      </c>
      <c r="I275" s="1"/>
      <c r="J275" s="1">
        <v>34.545000000000002</v>
      </c>
      <c r="K275" s="8">
        <f t="shared" si="263"/>
        <v>8.3511014618613384</v>
      </c>
      <c r="L275" s="1">
        <v>288.48879999999997</v>
      </c>
      <c r="M275" s="2">
        <f t="shared" si="287"/>
        <v>46.142585380465199</v>
      </c>
      <c r="N275" s="8">
        <f t="shared" si="288"/>
        <v>-4.0810339873420529E-5</v>
      </c>
      <c r="O275" s="26">
        <f t="shared" si="289"/>
        <v>-4.0601719107247192E-5</v>
      </c>
      <c r="P275" s="1">
        <v>47458.17</v>
      </c>
      <c r="Q275" s="1"/>
      <c r="R275" s="1">
        <v>8409.67</v>
      </c>
      <c r="S275" s="1">
        <v>40.11</v>
      </c>
      <c r="T275" s="1">
        <v>178.64</v>
      </c>
      <c r="U275" s="2">
        <f t="shared" si="261"/>
        <v>4.4537521815008727</v>
      </c>
      <c r="V275" s="2">
        <f t="shared" si="290"/>
        <v>-2.2418940865318715E-4</v>
      </c>
      <c r="W275" s="2">
        <f t="shared" si="264"/>
        <v>-5.0412603169958103E-5</v>
      </c>
      <c r="X275" s="1"/>
      <c r="Y275" s="31">
        <v>81.790000000000006</v>
      </c>
      <c r="Z275" s="1">
        <v>126.48140000000001</v>
      </c>
      <c r="AA275" s="2">
        <f t="shared" si="265"/>
        <v>1.5464164323266902</v>
      </c>
      <c r="AB275" s="2">
        <f t="shared" si="291"/>
        <v>-6.9656181947579668E-5</v>
      </c>
      <c r="AC275" s="2">
        <f t="shared" si="292"/>
        <v>-4.5326234979992108E-5</v>
      </c>
      <c r="AD275" s="1">
        <v>14511.65</v>
      </c>
      <c r="AE275" s="1"/>
      <c r="AF275" s="32">
        <v>2850.66</v>
      </c>
      <c r="AG275" s="32">
        <v>1606.28</v>
      </c>
      <c r="AH275" s="32">
        <v>14309.96</v>
      </c>
      <c r="AI275" s="32"/>
      <c r="AJ275" s="32">
        <v>3371.19</v>
      </c>
      <c r="AK275" s="32">
        <v>24.8</v>
      </c>
      <c r="AL275" s="32">
        <v>47.828009999999999</v>
      </c>
      <c r="AM275" s="7">
        <f t="shared" si="266"/>
        <v>1.9285487903225806</v>
      </c>
      <c r="AN275" s="7">
        <f t="shared" si="293"/>
        <v>-5.5469671344145518E-5</v>
      </c>
      <c r="AO275" s="7">
        <f t="shared" si="294"/>
        <v>-2.8984438986023875E-5</v>
      </c>
      <c r="AP275" s="7"/>
      <c r="AQ275" s="32">
        <v>20629.600000000002</v>
      </c>
      <c r="AR275" s="32">
        <v>90.350000000000009</v>
      </c>
      <c r="AS275" s="32">
        <v>401.72980000000001</v>
      </c>
      <c r="AT275" s="32">
        <f t="shared" si="267"/>
        <v>4.4463729939125622</v>
      </c>
      <c r="AU275" s="32">
        <f t="shared" si="295"/>
        <v>-1.5658951968863699E-4</v>
      </c>
      <c r="AV275" s="32">
        <f t="shared" si="296"/>
        <v>-3.5193987040216257E-5</v>
      </c>
      <c r="AW275" s="32"/>
      <c r="AX275" s="32">
        <v>12349.630000000001</v>
      </c>
      <c r="AY275" s="32">
        <v>56.647100000000002</v>
      </c>
      <c r="AZ275" s="32">
        <v>372.20229999999998</v>
      </c>
      <c r="BA275" s="8">
        <f t="shared" si="268"/>
        <v>6.5705446527712796</v>
      </c>
      <c r="BB275" s="8">
        <f t="shared" si="297"/>
        <v>-3.7868812232600899E-4</v>
      </c>
      <c r="BC275" s="8">
        <f t="shared" si="298"/>
        <v>-5.4010721079578161E-5</v>
      </c>
      <c r="BD275" s="8"/>
      <c r="BE275" s="32">
        <v>158942.6</v>
      </c>
      <c r="BF275" s="32">
        <v>74.490000000000009</v>
      </c>
      <c r="BG275" s="32">
        <v>244.07939999999999</v>
      </c>
      <c r="BH275" s="8">
        <f t="shared" si="269"/>
        <v>3.2766733789770432</v>
      </c>
      <c r="BI275" s="8">
        <f t="shared" si="299"/>
        <v>-3.8669473058818649</v>
      </c>
      <c r="BJ275" s="8">
        <f t="shared" si="300"/>
        <v>-1.1745455772314657</v>
      </c>
      <c r="BK275" s="8"/>
      <c r="BL275" s="32">
        <v>14632.800000000001</v>
      </c>
      <c r="BM275" s="32">
        <v>118.34</v>
      </c>
      <c r="BN275" s="32">
        <v>229.40260000000001</v>
      </c>
      <c r="BO275" s="8">
        <f t="shared" si="270"/>
        <v>1.9385043096163597</v>
      </c>
      <c r="BP275" s="8">
        <f t="shared" si="301"/>
        <v>7.6250245038849151E-6</v>
      </c>
      <c r="BQ275" s="8">
        <f t="shared" si="302"/>
        <v>3.8615071211722807E-6</v>
      </c>
      <c r="BR275" s="8"/>
      <c r="BS275" s="32">
        <v>76268.5</v>
      </c>
      <c r="BT275" s="32">
        <v>24.23</v>
      </c>
      <c r="BU275" s="32">
        <v>120.4473</v>
      </c>
      <c r="BV275" s="8">
        <f t="shared" si="271"/>
        <v>4.9709987618654559</v>
      </c>
      <c r="BW275" s="8">
        <f t="shared" si="303"/>
        <v>2.4798654484119127E-4</v>
      </c>
      <c r="BX275" s="8">
        <f t="shared" si="304"/>
        <v>4.9835255349600649E-5</v>
      </c>
      <c r="BY275" s="8"/>
      <c r="BZ275" s="32">
        <v>6891.9000000000005</v>
      </c>
      <c r="CA275" s="32">
        <v>76.990000000000009</v>
      </c>
      <c r="CB275" s="32">
        <v>211.0119</v>
      </c>
      <c r="CC275" s="8">
        <f t="shared" si="272"/>
        <v>2.7407702298999865</v>
      </c>
      <c r="CD275" s="8">
        <f t="shared" si="305"/>
        <v>-2.1177514900732098E-4</v>
      </c>
      <c r="CE275" s="8">
        <f t="shared" si="306"/>
        <v>-7.7384054209650444E-5</v>
      </c>
      <c r="CF275" s="8"/>
      <c r="CG275" s="32">
        <v>2779.7200000000003</v>
      </c>
      <c r="CH275" s="32">
        <v>35.4</v>
      </c>
      <c r="CI275" s="8">
        <f t="shared" si="273"/>
        <v>5.3799971751412432</v>
      </c>
      <c r="CJ275" s="32">
        <v>190.45189999999999</v>
      </c>
      <c r="CK275" s="8">
        <f t="shared" si="274"/>
        <v>-1.1649777283739836E-6</v>
      </c>
      <c r="CL275" s="26">
        <f t="shared" si="275"/>
        <v>-1.1717633814356532E-6</v>
      </c>
      <c r="CM275" s="26"/>
      <c r="CN275" s="32">
        <v>7586.49</v>
      </c>
      <c r="CO275" s="32">
        <v>85.86</v>
      </c>
      <c r="CP275" s="32">
        <v>241.17089999999999</v>
      </c>
      <c r="CQ275" s="8">
        <f t="shared" si="276"/>
        <v>2.8088853948287911</v>
      </c>
      <c r="CR275" s="8">
        <f t="shared" si="307"/>
        <v>2.0578032704628884E-4</v>
      </c>
      <c r="CS275" s="8">
        <f t="shared" si="308"/>
        <v>7.3984319345576921E-5</v>
      </c>
      <c r="CT275" s="8"/>
      <c r="CU275" s="32">
        <v>50328.62</v>
      </c>
      <c r="CV275" s="32">
        <v>30.71</v>
      </c>
      <c r="CW275" s="32">
        <v>144.66420000000002</v>
      </c>
      <c r="CX275" s="8">
        <f t="shared" si="277"/>
        <v>4.7106545099316186</v>
      </c>
      <c r="CY275" s="8">
        <f t="shared" si="309"/>
        <v>-4.0763694050033377E-4</v>
      </c>
      <c r="CZ275" s="8">
        <f t="shared" si="310"/>
        <v>-8.2415630533461126E-5</v>
      </c>
      <c r="DA275" s="8"/>
      <c r="DB275" s="32">
        <v>10026.73</v>
      </c>
      <c r="DC275" s="32">
        <v>28.01</v>
      </c>
      <c r="DD275" s="32">
        <v>198.68110000000001</v>
      </c>
      <c r="DE275" s="8">
        <f t="shared" si="278"/>
        <v>7.093220278471974</v>
      </c>
      <c r="DF275" s="8">
        <f t="shared" si="311"/>
        <v>-8.5022599191373331E-5</v>
      </c>
      <c r="DG275" s="8">
        <f t="shared" si="312"/>
        <v>-1.2155710578554135E-5</v>
      </c>
      <c r="DH275" s="8"/>
      <c r="DI275" s="32">
        <v>1244.8600000000001</v>
      </c>
      <c r="DJ275" s="32">
        <v>12.860000000000001</v>
      </c>
      <c r="DK275" s="32">
        <v>138.63560000000001</v>
      </c>
      <c r="DL275" s="8">
        <f t="shared" si="279"/>
        <v>10.780373250388802</v>
      </c>
      <c r="DM275" s="8">
        <f t="shared" si="313"/>
        <v>-1.4647319719638396E-5</v>
      </c>
      <c r="DN275" s="8">
        <f t="shared" si="314"/>
        <v>-1.3177159523536375E-6</v>
      </c>
      <c r="DO275" s="8"/>
      <c r="DP275" s="32">
        <v>32967.360000000001</v>
      </c>
      <c r="DQ275" s="32">
        <v>24.335000000000001</v>
      </c>
      <c r="DR275" s="32">
        <v>130.05430000000001</v>
      </c>
      <c r="DS275" s="8">
        <f t="shared" si="280"/>
        <v>5.3443312101910827</v>
      </c>
      <c r="DT275" s="8">
        <f t="shared" si="315"/>
        <v>-2.8382354061674446E-4</v>
      </c>
      <c r="DU275" s="8">
        <f t="shared" si="316"/>
        <v>-5.3348538248787492E-5</v>
      </c>
      <c r="DV275" s="8"/>
      <c r="DW275" s="32">
        <v>6219.75</v>
      </c>
      <c r="DX275" s="32">
        <v>46.45</v>
      </c>
      <c r="DY275" s="32">
        <v>140.26080000000002</v>
      </c>
      <c r="DZ275" s="8">
        <f t="shared" si="281"/>
        <v>3.0196081808396125</v>
      </c>
      <c r="EA275" s="8">
        <f t="shared" si="317"/>
        <v>6.159202141521992E-6</v>
      </c>
      <c r="EB275" s="8">
        <f t="shared" si="318"/>
        <v>2.0342612555568351E-6</v>
      </c>
      <c r="EC275" s="8"/>
      <c r="ED275" s="32">
        <v>219.96</v>
      </c>
      <c r="EE275" s="32">
        <v>86.62</v>
      </c>
      <c r="EF275" s="32">
        <v>141.66759999999999</v>
      </c>
      <c r="EG275" s="8">
        <f t="shared" si="282"/>
        <v>1.6355068113599629</v>
      </c>
      <c r="EH275" s="8">
        <f t="shared" si="319"/>
        <v>3.8678509064014261E-5</v>
      </c>
      <c r="EI275" s="8">
        <f t="shared" si="320"/>
        <v>2.3077769227164424E-5</v>
      </c>
      <c r="EJ275" s="8"/>
      <c r="EK275" s="32">
        <v>2676.53</v>
      </c>
      <c r="EL275" s="32">
        <v>50.34</v>
      </c>
      <c r="EM275" s="32">
        <v>144.05510000000001</v>
      </c>
      <c r="EN275" s="8">
        <f t="shared" si="283"/>
        <v>2.8616428287644022</v>
      </c>
      <c r="EO275" s="8">
        <f t="shared" si="321"/>
        <v>9.0823649279585181E-2</v>
      </c>
      <c r="EP275" s="8">
        <f t="shared" si="322"/>
        <v>3.2339232673313845E-2</v>
      </c>
      <c r="EQ275" s="8"/>
      <c r="ER275" s="33">
        <v>9129.64</v>
      </c>
      <c r="ES275" s="33">
        <v>99</v>
      </c>
      <c r="ET275" s="33">
        <v>99.252250000000004</v>
      </c>
      <c r="EU275" s="1">
        <f t="shared" si="284"/>
        <v>1.0025479797979799</v>
      </c>
      <c r="EV275" s="1">
        <f t="shared" si="323"/>
        <v>-7.2676367219285287E-5</v>
      </c>
      <c r="EW275" s="1">
        <f t="shared" si="324"/>
        <v>-7.339235787506837E-5</v>
      </c>
      <c r="EX275" s="29"/>
      <c r="EY275" s="29"/>
      <c r="EZ275" s="29"/>
      <c r="FA275" s="29"/>
      <c r="FB275" s="29"/>
      <c r="FC275" s="29"/>
      <c r="FD275" s="29"/>
      <c r="FE275" s="29"/>
      <c r="FF275" s="29"/>
      <c r="FG275" s="29"/>
      <c r="FH275" s="29"/>
      <c r="FI275" s="29"/>
      <c r="FJ275" s="29"/>
      <c r="FK275" s="29"/>
      <c r="FL275" s="29"/>
      <c r="FM275" s="29"/>
      <c r="FN275" s="29"/>
      <c r="FO275" s="29"/>
      <c r="FP275" s="29"/>
      <c r="FQ275" s="29"/>
      <c r="FR275" s="29"/>
      <c r="FS275" s="29"/>
      <c r="FT275" s="29"/>
      <c r="FU275" s="29"/>
      <c r="FV275" s="29"/>
      <c r="FW275" s="29"/>
      <c r="FX275" s="29"/>
      <c r="FY275" s="29"/>
      <c r="FZ275" s="29"/>
      <c r="GA275" s="29"/>
      <c r="GB275" s="29"/>
      <c r="GC275" s="29"/>
      <c r="GD275" s="29"/>
      <c r="GE275" s="29"/>
      <c r="GF275" s="29"/>
      <c r="GG275" s="29"/>
      <c r="GH275" s="29"/>
      <c r="GI275" s="29"/>
      <c r="GJ275" s="29"/>
      <c r="GK275" s="29"/>
      <c r="GL275" s="29"/>
      <c r="GM275" s="29"/>
      <c r="GN275" s="29"/>
      <c r="GO275" s="29"/>
      <c r="GP275" s="29"/>
      <c r="GQ275" s="29"/>
      <c r="GR275" s="29"/>
      <c r="GS275" s="29"/>
      <c r="GT275" s="29"/>
      <c r="GU275" s="29"/>
      <c r="GV275" s="29"/>
      <c r="GW275" s="29"/>
      <c r="GX275" s="29"/>
      <c r="GY275" s="29"/>
      <c r="GZ275" s="29"/>
      <c r="HA275" s="29"/>
      <c r="HB275" s="29"/>
      <c r="HC275" s="29"/>
      <c r="HD275" s="29"/>
      <c r="HE275" s="29"/>
      <c r="HF275" s="29"/>
      <c r="HG275" s="29"/>
      <c r="HH275" s="29"/>
      <c r="HI275" s="29"/>
      <c r="HJ275" s="29"/>
      <c r="HK275" s="29"/>
      <c r="HL275" s="29"/>
      <c r="HM275" s="29"/>
      <c r="HN275" s="29"/>
      <c r="HO275" s="29"/>
      <c r="HP275" s="29"/>
      <c r="HQ275" s="29"/>
      <c r="HR275" s="29"/>
      <c r="HS275" s="29"/>
      <c r="HT275" s="29"/>
      <c r="HU275" s="29"/>
      <c r="HV275" s="29"/>
      <c r="HW275" s="29"/>
      <c r="HX275" s="29"/>
      <c r="HY275" s="29"/>
      <c r="HZ275" s="29"/>
      <c r="IA275" s="29"/>
      <c r="IB275" s="29"/>
      <c r="IC275" s="29"/>
      <c r="ID275" s="29"/>
      <c r="IE275" s="29"/>
      <c r="IF275" s="29"/>
      <c r="IG275" s="29"/>
      <c r="IH275" s="29"/>
      <c r="II275" s="29"/>
      <c r="IJ275" s="29"/>
      <c r="IK275" s="29"/>
      <c r="IL275" s="29"/>
      <c r="IM275" s="29"/>
      <c r="IN275" s="29"/>
      <c r="IO275" s="29"/>
      <c r="IP275" s="29"/>
      <c r="IQ275" s="29"/>
      <c r="IR275" s="29"/>
      <c r="IS275" s="29"/>
      <c r="IT275" s="29"/>
    </row>
    <row r="276" spans="1:254" s="30" customFormat="1" ht="16.5" x14ac:dyDescent="0.3">
      <c r="A276" s="4">
        <v>41486</v>
      </c>
      <c r="B276" s="1">
        <v>24.37</v>
      </c>
      <c r="C276" s="8">
        <f t="shared" si="262"/>
        <v>10.18377513336069</v>
      </c>
      <c r="D276" s="1">
        <v>248.17860000000002</v>
      </c>
      <c r="E276" s="2">
        <f t="shared" si="260"/>
        <v>44.942233516616369</v>
      </c>
      <c r="F276" s="8">
        <f t="shared" si="285"/>
        <v>3.7176934778850157</v>
      </c>
      <c r="G276" s="26">
        <f t="shared" si="286"/>
        <v>3.809932298404501</v>
      </c>
      <c r="H276" s="1">
        <v>5829.95</v>
      </c>
      <c r="I276" s="1"/>
      <c r="J276" s="1">
        <v>31.84</v>
      </c>
      <c r="K276" s="8">
        <f t="shared" si="263"/>
        <v>8.3299528894472363</v>
      </c>
      <c r="L276" s="1">
        <v>265.22570000000002</v>
      </c>
      <c r="M276" s="2">
        <f t="shared" si="287"/>
        <v>42.52945051534892</v>
      </c>
      <c r="N276" s="8">
        <f t="shared" si="288"/>
        <v>0.70197398985508275</v>
      </c>
      <c r="O276" s="26">
        <f t="shared" si="289"/>
        <v>0.6733705456650263</v>
      </c>
      <c r="P276" s="1">
        <v>43742.020000000004</v>
      </c>
      <c r="Q276" s="1"/>
      <c r="R276" s="1">
        <v>8403.380000000001</v>
      </c>
      <c r="S276" s="1">
        <v>40.080000000000005</v>
      </c>
      <c r="T276" s="1">
        <v>177.6806</v>
      </c>
      <c r="U276" s="2">
        <f t="shared" si="261"/>
        <v>4.43314870259481</v>
      </c>
      <c r="V276" s="2">
        <f t="shared" si="290"/>
        <v>-3.6707219829478084</v>
      </c>
      <c r="W276" s="2">
        <f t="shared" si="264"/>
        <v>-0.82578743455498582</v>
      </c>
      <c r="X276" s="1"/>
      <c r="Y276" s="31">
        <v>83.54</v>
      </c>
      <c r="Z276" s="1">
        <v>128.8366</v>
      </c>
      <c r="AA276" s="2">
        <f t="shared" si="265"/>
        <v>1.54221450802011</v>
      </c>
      <c r="AB276" s="2">
        <f t="shared" si="291"/>
        <v>-0.53641345505373261</v>
      </c>
      <c r="AC276" s="2">
        <f t="shared" si="292"/>
        <v>-0.35102875657170918</v>
      </c>
      <c r="AD276" s="1">
        <v>14822.15</v>
      </c>
      <c r="AE276" s="1"/>
      <c r="AF276" s="32">
        <v>2995.7200000000003</v>
      </c>
      <c r="AG276" s="32">
        <v>1685.73</v>
      </c>
      <c r="AH276" s="32">
        <v>15000.77</v>
      </c>
      <c r="AI276" s="32"/>
      <c r="AJ276" s="32">
        <v>3490.81</v>
      </c>
      <c r="AK276" s="32">
        <v>25.68</v>
      </c>
      <c r="AL276" s="32">
        <v>49.52514</v>
      </c>
      <c r="AM276" s="7">
        <f t="shared" si="266"/>
        <v>1.9285490654205608</v>
      </c>
      <c r="AN276" s="7">
        <f t="shared" si="293"/>
        <v>1.3390827464266581E-5</v>
      </c>
      <c r="AO276" s="7">
        <f t="shared" si="294"/>
        <v>7.0645161340809892E-6</v>
      </c>
      <c r="AP276" s="7"/>
      <c r="AQ276" s="32">
        <v>21405.920000000002</v>
      </c>
      <c r="AR276" s="32">
        <v>93.75</v>
      </c>
      <c r="AS276" s="32">
        <v>412.65280000000001</v>
      </c>
      <c r="AT276" s="32">
        <f t="shared" si="267"/>
        <v>4.4016298666666671</v>
      </c>
      <c r="AU276" s="32">
        <f t="shared" si="295"/>
        <v>-18.219012149321458</v>
      </c>
      <c r="AV276" s="32">
        <f t="shared" si="296"/>
        <v>-4.1946681793026439</v>
      </c>
      <c r="AW276" s="32"/>
      <c r="AX276" s="32">
        <v>14093.710000000001</v>
      </c>
      <c r="AY276" s="32">
        <v>64.647100000000009</v>
      </c>
      <c r="AZ276" s="32">
        <v>411.12190000000004</v>
      </c>
      <c r="BA276" s="8">
        <f t="shared" si="268"/>
        <v>6.3594793888666308</v>
      </c>
      <c r="BB276" s="8">
        <f t="shared" si="297"/>
        <v>-82.666264497948973</v>
      </c>
      <c r="BC276" s="8">
        <f t="shared" si="298"/>
        <v>-13.644757222170199</v>
      </c>
      <c r="BD276" s="8"/>
      <c r="BE276" s="32">
        <v>166304</v>
      </c>
      <c r="BF276" s="32">
        <v>77.94</v>
      </c>
      <c r="BG276" s="32">
        <v>255.38389999999998</v>
      </c>
      <c r="BH276" s="8">
        <f t="shared" si="269"/>
        <v>3.2766730818578393</v>
      </c>
      <c r="BI276" s="8">
        <f t="shared" si="299"/>
        <v>-7.4200069038371375E-5</v>
      </c>
      <c r="BJ276" s="8">
        <f t="shared" si="300"/>
        <v>-2.3157470787182888E-5</v>
      </c>
      <c r="BK276" s="8"/>
      <c r="BL276" s="32">
        <v>15566.36</v>
      </c>
      <c r="BM276" s="32">
        <v>125.89</v>
      </c>
      <c r="BN276" s="32">
        <v>243.22230000000002</v>
      </c>
      <c r="BO276" s="8">
        <f t="shared" si="270"/>
        <v>1.9320224005083804</v>
      </c>
      <c r="BP276" s="8">
        <f t="shared" si="301"/>
        <v>-1.5317558219839031</v>
      </c>
      <c r="BQ276" s="8">
        <f t="shared" si="302"/>
        <v>-0.81600753760349853</v>
      </c>
      <c r="BR276" s="8"/>
      <c r="BS276" s="32">
        <v>73451.31</v>
      </c>
      <c r="BT276" s="32">
        <v>23.335000000000001</v>
      </c>
      <c r="BU276" s="32">
        <v>116.25490000000001</v>
      </c>
      <c r="BV276" s="8">
        <f t="shared" si="271"/>
        <v>4.9819970002142702</v>
      </c>
      <c r="BW276" s="8">
        <f t="shared" si="303"/>
        <v>1.3016536066443567</v>
      </c>
      <c r="BX276" s="8">
        <f t="shared" si="304"/>
        <v>0.25664389186959014</v>
      </c>
      <c r="BY276" s="8"/>
      <c r="BZ276" s="32">
        <v>7242.18</v>
      </c>
      <c r="CA276" s="32">
        <v>80.3</v>
      </c>
      <c r="CB276" s="32">
        <v>219.92230000000001</v>
      </c>
      <c r="CC276" s="8">
        <f t="shared" si="272"/>
        <v>2.7387584059775842</v>
      </c>
      <c r="CD276" s="8">
        <f t="shared" si="305"/>
        <v>-0.43348186627064633</v>
      </c>
      <c r="CE276" s="8">
        <f t="shared" si="306"/>
        <v>-0.16154946096889233</v>
      </c>
      <c r="CF276" s="8"/>
      <c r="CG276" s="32">
        <v>2804.53</v>
      </c>
      <c r="CH276" s="32">
        <v>35.270000000000003</v>
      </c>
      <c r="CI276" s="8">
        <f t="shared" si="273"/>
        <v>5.3109951800396935</v>
      </c>
      <c r="CJ276" s="32">
        <v>187.31880000000001</v>
      </c>
      <c r="CK276" s="8">
        <f t="shared" si="274"/>
        <v>2.4381854969132584</v>
      </c>
      <c r="CL276" s="26">
        <f t="shared" si="275"/>
        <v>2.4337003672316517</v>
      </c>
      <c r="CM276" s="26"/>
      <c r="CN276" s="32">
        <v>8261.5499999999993</v>
      </c>
      <c r="CO276" s="32">
        <v>93.5</v>
      </c>
      <c r="CP276" s="32">
        <v>263.4896</v>
      </c>
      <c r="CQ276" s="8">
        <f t="shared" si="276"/>
        <v>2.8180705882352939</v>
      </c>
      <c r="CR276" s="8">
        <f t="shared" si="307"/>
        <v>2.3177021485612057</v>
      </c>
      <c r="CS276" s="8">
        <f t="shared" si="308"/>
        <v>0.85881558350805065</v>
      </c>
      <c r="CT276" s="8"/>
      <c r="CU276" s="32">
        <v>53220.020000000004</v>
      </c>
      <c r="CV276" s="32">
        <v>32.35</v>
      </c>
      <c r="CW276" s="32">
        <v>152.38980000000001</v>
      </c>
      <c r="CX276" s="8">
        <f t="shared" si="277"/>
        <v>4.7106584234930446</v>
      </c>
      <c r="CY276" s="8">
        <f t="shared" si="309"/>
        <v>5.812695379252686E-4</v>
      </c>
      <c r="CZ276" s="8">
        <f t="shared" si="310"/>
        <v>1.2660371211659083E-4</v>
      </c>
      <c r="DA276" s="8"/>
      <c r="DB276" s="32">
        <v>10549.37</v>
      </c>
      <c r="DC276" s="32">
        <v>29.23</v>
      </c>
      <c r="DD276" s="32">
        <v>207.33480000000003</v>
      </c>
      <c r="DE276" s="8">
        <f t="shared" si="278"/>
        <v>7.0932192952446123</v>
      </c>
      <c r="DF276" s="8">
        <f t="shared" si="311"/>
        <v>-1.996029710928762E-4</v>
      </c>
      <c r="DG276" s="8">
        <f t="shared" si="312"/>
        <v>-2.8739735775218378E-5</v>
      </c>
      <c r="DH276" s="8"/>
      <c r="DI276" s="32">
        <v>1413.29</v>
      </c>
      <c r="DJ276" s="32">
        <v>14.600000000000001</v>
      </c>
      <c r="DK276" s="32">
        <v>156.84960000000001</v>
      </c>
      <c r="DL276" s="8">
        <f t="shared" si="279"/>
        <v>10.743123287671233</v>
      </c>
      <c r="DM276" s="8">
        <f t="shared" si="313"/>
        <v>-5.5034063417966896</v>
      </c>
      <c r="DN276" s="8">
        <f t="shared" si="314"/>
        <v>-0.54384945567650433</v>
      </c>
      <c r="DO276" s="8"/>
      <c r="DP276" s="32">
        <v>34909.730000000003</v>
      </c>
      <c r="DQ276" s="32">
        <v>25.59</v>
      </c>
      <c r="DR276" s="32">
        <v>136.76150000000001</v>
      </c>
      <c r="DS276" s="8">
        <f t="shared" si="280"/>
        <v>5.3443337241109816</v>
      </c>
      <c r="DT276" s="8">
        <f t="shared" si="315"/>
        <v>3.3537677448267371E-4</v>
      </c>
      <c r="DU276" s="8">
        <f t="shared" si="316"/>
        <v>6.4331210182011489E-5</v>
      </c>
      <c r="DV276" s="8"/>
      <c r="DW276" s="32">
        <v>6450.06</v>
      </c>
      <c r="DX276" s="32">
        <v>48.17</v>
      </c>
      <c r="DY276" s="32">
        <v>140.96340000000001</v>
      </c>
      <c r="DZ276" s="8">
        <f t="shared" si="281"/>
        <v>2.9263732613659954</v>
      </c>
      <c r="EA276" s="8">
        <f t="shared" si="317"/>
        <v>-13.10995782051619</v>
      </c>
      <c r="EB276" s="8">
        <f t="shared" si="318"/>
        <v>-4.491126071044155</v>
      </c>
      <c r="EC276" s="8"/>
      <c r="ED276" s="32">
        <v>226.47</v>
      </c>
      <c r="EE276" s="32">
        <v>89.18</v>
      </c>
      <c r="EF276" s="32">
        <v>144.34189999999998</v>
      </c>
      <c r="EG276" s="8">
        <f t="shared" si="282"/>
        <v>1.6185456380354337</v>
      </c>
      <c r="EH276" s="8">
        <f t="shared" si="319"/>
        <v>-2.4255283509809638</v>
      </c>
      <c r="EI276" s="8">
        <f t="shared" si="320"/>
        <v>-1.5125974370815278</v>
      </c>
      <c r="EJ276" s="8"/>
      <c r="EK276" s="32">
        <v>2657.28</v>
      </c>
      <c r="EL276" s="32">
        <v>49.480000000000004</v>
      </c>
      <c r="EM276" s="32">
        <v>141.61170000000001</v>
      </c>
      <c r="EN276" s="8">
        <f t="shared" si="283"/>
        <v>2.8619987873888442</v>
      </c>
      <c r="EO276" s="8">
        <f t="shared" si="321"/>
        <v>5.0842780588364278E-2</v>
      </c>
      <c r="EP276" s="8">
        <f t="shared" si="322"/>
        <v>1.7612832737392559E-2</v>
      </c>
      <c r="EQ276" s="8"/>
      <c r="ER276" s="33">
        <v>9044.8000000000011</v>
      </c>
      <c r="ES276" s="33">
        <v>98.08</v>
      </c>
      <c r="ET276" s="33">
        <v>98.045190000000005</v>
      </c>
      <c r="EU276" s="1">
        <f t="shared" si="284"/>
        <v>0.99964508564437204</v>
      </c>
      <c r="EV276" s="1">
        <f t="shared" si="323"/>
        <v>-0.28636679254890207</v>
      </c>
      <c r="EW276" s="1">
        <f t="shared" si="324"/>
        <v>-0.28471585858585113</v>
      </c>
      <c r="EX276" s="29"/>
      <c r="EY276" s="29"/>
      <c r="EZ276" s="29"/>
      <c r="FA276" s="29"/>
      <c r="FB276" s="29"/>
      <c r="FC276" s="29"/>
      <c r="FD276" s="29"/>
      <c r="FE276" s="29"/>
      <c r="FF276" s="29"/>
      <c r="FG276" s="29"/>
      <c r="FH276" s="29"/>
      <c r="FI276" s="29"/>
      <c r="FJ276" s="29"/>
      <c r="FK276" s="29"/>
      <c r="FL276" s="29"/>
      <c r="FM276" s="29"/>
      <c r="FN276" s="29"/>
      <c r="FO276" s="29"/>
      <c r="FP276" s="29"/>
      <c r="FQ276" s="29"/>
      <c r="FR276" s="29"/>
      <c r="FS276" s="29"/>
      <c r="FT276" s="29"/>
      <c r="FU276" s="29"/>
      <c r="FV276" s="29"/>
      <c r="FW276" s="29"/>
      <c r="FX276" s="29"/>
      <c r="FY276" s="29"/>
      <c r="FZ276" s="29"/>
      <c r="GA276" s="29"/>
      <c r="GB276" s="29"/>
      <c r="GC276" s="29"/>
      <c r="GD276" s="29"/>
      <c r="GE276" s="29"/>
      <c r="GF276" s="29"/>
      <c r="GG276" s="29"/>
      <c r="GH276" s="29"/>
      <c r="GI276" s="29"/>
      <c r="GJ276" s="29"/>
      <c r="GK276" s="29"/>
      <c r="GL276" s="29"/>
      <c r="GM276" s="29"/>
      <c r="GN276" s="29"/>
      <c r="GO276" s="29"/>
      <c r="GP276" s="29"/>
      <c r="GQ276" s="29"/>
      <c r="GR276" s="29"/>
      <c r="GS276" s="29"/>
      <c r="GT276" s="29"/>
      <c r="GU276" s="29"/>
      <c r="GV276" s="29"/>
      <c r="GW276" s="29"/>
      <c r="GX276" s="29"/>
      <c r="GY276" s="29"/>
      <c r="GZ276" s="29"/>
      <c r="HA276" s="29"/>
      <c r="HB276" s="29"/>
      <c r="HC276" s="29"/>
      <c r="HD276" s="29"/>
      <c r="HE276" s="29"/>
      <c r="HF276" s="29"/>
      <c r="HG276" s="29"/>
      <c r="HH276" s="29"/>
      <c r="HI276" s="29"/>
      <c r="HJ276" s="29"/>
      <c r="HK276" s="29"/>
      <c r="HL276" s="29"/>
      <c r="HM276" s="29"/>
      <c r="HN276" s="29"/>
      <c r="HO276" s="29"/>
      <c r="HP276" s="29"/>
      <c r="HQ276" s="29"/>
      <c r="HR276" s="29"/>
      <c r="HS276" s="29"/>
      <c r="HT276" s="29"/>
      <c r="HU276" s="29"/>
      <c r="HV276" s="29"/>
      <c r="HW276" s="29"/>
      <c r="HX276" s="29"/>
      <c r="HY276" s="29"/>
      <c r="HZ276" s="29"/>
      <c r="IA276" s="29"/>
      <c r="IB276" s="29"/>
      <c r="IC276" s="29"/>
      <c r="ID276" s="29"/>
      <c r="IE276" s="29"/>
      <c r="IF276" s="29"/>
      <c r="IG276" s="29"/>
      <c r="IH276" s="29"/>
      <c r="II276" s="29"/>
      <c r="IJ276" s="29"/>
      <c r="IK276" s="29"/>
      <c r="IL276" s="29"/>
      <c r="IM276" s="29"/>
      <c r="IN276" s="29"/>
      <c r="IO276" s="29"/>
      <c r="IP276" s="29"/>
      <c r="IQ276" s="29"/>
      <c r="IR276" s="29"/>
      <c r="IS276" s="29"/>
      <c r="IT276" s="29"/>
    </row>
    <row r="277" spans="1:254" s="30" customFormat="1" ht="16.5" x14ac:dyDescent="0.3">
      <c r="A277" s="4">
        <v>41516</v>
      </c>
      <c r="B277" s="1">
        <v>23.14</v>
      </c>
      <c r="C277" s="8">
        <f t="shared" si="262"/>
        <v>10.183777009507347</v>
      </c>
      <c r="D277" s="1">
        <v>235.65260000000001</v>
      </c>
      <c r="E277" s="2">
        <f t="shared" si="260"/>
        <v>42.673903220084775</v>
      </c>
      <c r="F277" s="8">
        <f t="shared" si="285"/>
        <v>-4.4567863829874102E-5</v>
      </c>
      <c r="G277" s="26">
        <f t="shared" si="286"/>
        <v>-4.3414033632060978E-5</v>
      </c>
      <c r="H277" s="1">
        <v>5535.7</v>
      </c>
      <c r="I277" s="1"/>
      <c r="J277" s="1">
        <v>33.4</v>
      </c>
      <c r="K277" s="8">
        <f t="shared" si="263"/>
        <v>8.3299520958083839</v>
      </c>
      <c r="L277" s="1">
        <v>278.22040000000004</v>
      </c>
      <c r="M277" s="2">
        <f t="shared" si="287"/>
        <v>44.931543739534966</v>
      </c>
      <c r="N277" s="8">
        <f t="shared" si="288"/>
        <v>2.5888499365755988E-5</v>
      </c>
      <c r="O277" s="26">
        <f t="shared" si="289"/>
        <v>2.6507537670639181E-5</v>
      </c>
      <c r="P277" s="1">
        <v>46212.6</v>
      </c>
      <c r="Q277" s="1"/>
      <c r="R277" s="1">
        <v>8005.02</v>
      </c>
      <c r="S277" s="1">
        <v>38.18</v>
      </c>
      <c r="T277" s="1">
        <v>169.2577</v>
      </c>
      <c r="U277" s="2">
        <f t="shared" si="261"/>
        <v>4.4331508643268727</v>
      </c>
      <c r="V277" s="2">
        <f t="shared" si="290"/>
        <v>3.7499382344236774E-4</v>
      </c>
      <c r="W277" s="2">
        <f t="shared" si="264"/>
        <v>8.2534930156086261E-5</v>
      </c>
      <c r="X277" s="1"/>
      <c r="Y277" s="31">
        <v>79.73</v>
      </c>
      <c r="Z277" s="1">
        <v>122.96080000000001</v>
      </c>
      <c r="AA277" s="2">
        <f t="shared" si="265"/>
        <v>1.5422149755424557</v>
      </c>
      <c r="AB277" s="2">
        <f t="shared" si="291"/>
        <v>5.8860455547882086E-5</v>
      </c>
      <c r="AC277" s="2">
        <f t="shared" si="292"/>
        <v>3.7275556621807482E-5</v>
      </c>
      <c r="AD277" s="1">
        <v>14146.16</v>
      </c>
      <c r="AE277" s="1"/>
      <c r="AF277" s="32">
        <v>2908.96</v>
      </c>
      <c r="AG277" s="32">
        <v>1632.97</v>
      </c>
      <c r="AH277" s="32">
        <v>14528.31</v>
      </c>
      <c r="AI277" s="32"/>
      <c r="AJ277" s="32">
        <v>3036.79</v>
      </c>
      <c r="AK277" s="32">
        <v>22.34</v>
      </c>
      <c r="AL277" s="32">
        <v>43.083820000000003</v>
      </c>
      <c r="AM277" s="7">
        <f t="shared" si="266"/>
        <v>1.9285505819158462</v>
      </c>
      <c r="AN277" s="7">
        <f t="shared" si="293"/>
        <v>7.0220525610466421E-5</v>
      </c>
      <c r="AO277" s="7">
        <f t="shared" si="294"/>
        <v>3.3878504677176124E-5</v>
      </c>
      <c r="AP277" s="7"/>
      <c r="AQ277" s="32">
        <v>20039.43</v>
      </c>
      <c r="AR277" s="32">
        <v>87.160000000000011</v>
      </c>
      <c r="AS277" s="32">
        <v>383.64610000000005</v>
      </c>
      <c r="AT277" s="32">
        <f t="shared" si="267"/>
        <v>4.4016303350160628</v>
      </c>
      <c r="AU277" s="32">
        <f t="shared" si="295"/>
        <v>1.8647305430987912E-4</v>
      </c>
      <c r="AV277" s="32">
        <f t="shared" si="296"/>
        <v>4.0821333314511321E-5</v>
      </c>
      <c r="AW277" s="32"/>
      <c r="AX277" s="32">
        <v>15274.37</v>
      </c>
      <c r="AY277" s="32">
        <v>69.602199999999996</v>
      </c>
      <c r="AZ277" s="32">
        <v>442.63410000000005</v>
      </c>
      <c r="BA277" s="8">
        <f t="shared" si="268"/>
        <v>6.3594843266448482</v>
      </c>
      <c r="BB277" s="8">
        <f t="shared" si="297"/>
        <v>2.1078288898947854E-3</v>
      </c>
      <c r="BC277" s="8">
        <f t="shared" si="298"/>
        <v>3.436802270471162E-4</v>
      </c>
      <c r="BD277" s="8"/>
      <c r="BE277" s="32">
        <v>156666.6</v>
      </c>
      <c r="BF277" s="32">
        <v>72.98</v>
      </c>
      <c r="BG277" s="32">
        <v>239.13170000000002</v>
      </c>
      <c r="BH277" s="8">
        <f t="shared" si="269"/>
        <v>3.2766744313510552</v>
      </c>
      <c r="BI277" s="8">
        <f t="shared" si="299"/>
        <v>3.3367272366374115E-4</v>
      </c>
      <c r="BJ277" s="8">
        <f t="shared" si="300"/>
        <v>9.8486014913135023E-5</v>
      </c>
      <c r="BK277" s="8"/>
      <c r="BL277" s="32">
        <v>15015.07</v>
      </c>
      <c r="BM277" s="32">
        <v>120.43</v>
      </c>
      <c r="BN277" s="32">
        <v>232.67339999999999</v>
      </c>
      <c r="BO277" s="8">
        <f t="shared" si="270"/>
        <v>1.932021921448144</v>
      </c>
      <c r="BP277" s="8">
        <f t="shared" si="301"/>
        <v>-1.1399135326452442E-4</v>
      </c>
      <c r="BQ277" s="8">
        <f t="shared" si="302"/>
        <v>-5.769322428861301E-5</v>
      </c>
      <c r="BR277" s="8"/>
      <c r="BS277" s="32">
        <v>69865.31</v>
      </c>
      <c r="BT277" s="32">
        <v>21.98</v>
      </c>
      <c r="BU277" s="32">
        <v>109.5043</v>
      </c>
      <c r="BV277" s="8">
        <f t="shared" si="271"/>
        <v>4.9819972702456781</v>
      </c>
      <c r="BW277" s="8">
        <f t="shared" si="303"/>
        <v>3.0481037311269791E-5</v>
      </c>
      <c r="BX277" s="8">
        <f t="shared" si="304"/>
        <v>5.9352903321041595E-6</v>
      </c>
      <c r="BY277" s="8"/>
      <c r="BZ277" s="32">
        <v>7024.83</v>
      </c>
      <c r="CA277" s="32">
        <v>77.89</v>
      </c>
      <c r="CB277" s="32">
        <v>213.2901</v>
      </c>
      <c r="CC277" s="8">
        <f t="shared" si="272"/>
        <v>2.7383502375144433</v>
      </c>
      <c r="CD277" s="8">
        <f t="shared" si="305"/>
        <v>-8.841181976080266E-2</v>
      </c>
      <c r="CE277" s="8">
        <f t="shared" si="306"/>
        <v>-3.1792241594046367E-2</v>
      </c>
      <c r="CF277" s="8"/>
      <c r="CG277" s="32">
        <v>2690.03</v>
      </c>
      <c r="CH277" s="32">
        <v>33.83</v>
      </c>
      <c r="CI277" s="8">
        <f t="shared" si="273"/>
        <v>5.3109932013006205</v>
      </c>
      <c r="CJ277" s="32">
        <v>179.67089999999999</v>
      </c>
      <c r="CK277" s="8">
        <f t="shared" si="274"/>
        <v>6.8365434973483014E-5</v>
      </c>
      <c r="CL277" s="26">
        <f t="shared" si="275"/>
        <v>6.6940742834198375E-5</v>
      </c>
      <c r="CM277" s="26"/>
      <c r="CN277" s="32">
        <v>7692.09</v>
      </c>
      <c r="CO277" s="32">
        <v>86.410000000000011</v>
      </c>
      <c r="CP277" s="32">
        <v>243.5094</v>
      </c>
      <c r="CQ277" s="8">
        <f t="shared" si="276"/>
        <v>2.8180696678625154</v>
      </c>
      <c r="CR277" s="8">
        <f t="shared" si="307"/>
        <v>-2.3331403914678118E-4</v>
      </c>
      <c r="CS277" s="8">
        <f t="shared" si="308"/>
        <v>-7.9529411795675742E-5</v>
      </c>
      <c r="CT277" s="8"/>
      <c r="CU277" s="32">
        <v>52413.9</v>
      </c>
      <c r="CV277" s="32">
        <v>31.860000000000003</v>
      </c>
      <c r="CW277" s="32">
        <v>150.0814</v>
      </c>
      <c r="CX277" s="8">
        <f t="shared" si="277"/>
        <v>4.7106528562460763</v>
      </c>
      <c r="CY277" s="8">
        <f t="shared" si="309"/>
        <v>-8.4196593560187231E-4</v>
      </c>
      <c r="CZ277" s="8">
        <f t="shared" si="310"/>
        <v>-1.7737248841909192E-4</v>
      </c>
      <c r="DA277" s="8"/>
      <c r="DB277" s="32">
        <v>10181.24</v>
      </c>
      <c r="DC277" s="32">
        <v>28.21</v>
      </c>
      <c r="DD277" s="32">
        <v>186.7585</v>
      </c>
      <c r="DE277" s="8">
        <f t="shared" si="278"/>
        <v>6.620294221907125</v>
      </c>
      <c r="DF277" s="8">
        <f t="shared" si="311"/>
        <v>-93.188301402156185</v>
      </c>
      <c r="DG277" s="8">
        <f t="shared" si="312"/>
        <v>-13.341216318850538</v>
      </c>
      <c r="DH277" s="8"/>
      <c r="DI277" s="32">
        <v>1366.82</v>
      </c>
      <c r="DJ277" s="32">
        <v>14.120000000000001</v>
      </c>
      <c r="DK277" s="32">
        <v>151.69289999999998</v>
      </c>
      <c r="DL277" s="8">
        <f t="shared" si="279"/>
        <v>10.743123229461753</v>
      </c>
      <c r="DM277" s="8">
        <f t="shared" si="313"/>
        <v>-8.9800492264657809E-6</v>
      </c>
      <c r="DN277" s="8">
        <f t="shared" si="314"/>
        <v>-8.2191784045448912E-7</v>
      </c>
      <c r="DO277" s="8"/>
      <c r="DP277" s="32">
        <v>31799.38</v>
      </c>
      <c r="DQ277" s="32">
        <v>23.310000000000002</v>
      </c>
      <c r="DR277" s="32">
        <v>124.57640000000001</v>
      </c>
      <c r="DS277" s="8">
        <f t="shared" si="280"/>
        <v>5.3443329043329042</v>
      </c>
      <c r="DT277" s="8">
        <f t="shared" si="315"/>
        <v>-1.0711954060962898E-4</v>
      </c>
      <c r="DU277" s="8">
        <f t="shared" si="316"/>
        <v>-1.9109026974106769E-5</v>
      </c>
      <c r="DV277" s="8"/>
      <c r="DW277" s="32">
        <v>6332.22</v>
      </c>
      <c r="DX277" s="32">
        <v>47.29</v>
      </c>
      <c r="DY277" s="32">
        <v>138.38820000000001</v>
      </c>
      <c r="DZ277" s="8">
        <f t="shared" si="281"/>
        <v>2.9263734404736734</v>
      </c>
      <c r="EA277" s="8">
        <f t="shared" si="317"/>
        <v>2.5017008213893989E-5</v>
      </c>
      <c r="EB277" s="8">
        <f t="shared" si="318"/>
        <v>8.4700020868133663E-6</v>
      </c>
      <c r="EC277" s="8"/>
      <c r="ED277" s="32">
        <v>211.89000000000001</v>
      </c>
      <c r="EE277" s="32">
        <v>83.44</v>
      </c>
      <c r="EF277" s="32">
        <v>135.0515</v>
      </c>
      <c r="EG277" s="8">
        <f t="shared" si="282"/>
        <v>1.6185462607861938</v>
      </c>
      <c r="EH277" s="8">
        <f t="shared" si="319"/>
        <v>8.6996226104396536E-5</v>
      </c>
      <c r="EI277" s="8">
        <f t="shared" si="320"/>
        <v>5.196232342541407E-5</v>
      </c>
      <c r="EJ277" s="8"/>
      <c r="EK277" s="32">
        <v>2544.5</v>
      </c>
      <c r="EL277" s="32">
        <v>47.38</v>
      </c>
      <c r="EM277" s="32">
        <v>135.60149999999999</v>
      </c>
      <c r="EN277" s="8">
        <f t="shared" si="283"/>
        <v>2.8619987336428867</v>
      </c>
      <c r="EO277" s="8">
        <f t="shared" si="321"/>
        <v>-7.4495444275975774E-6</v>
      </c>
      <c r="EP277" s="8">
        <f t="shared" si="322"/>
        <v>-2.5464834418897908E-6</v>
      </c>
      <c r="EQ277" s="8"/>
      <c r="ER277" s="33">
        <v>8772.380000000001</v>
      </c>
      <c r="ES277" s="33">
        <v>94.36</v>
      </c>
      <c r="ET277" s="33">
        <v>94.326499999999996</v>
      </c>
      <c r="EU277" s="1">
        <f t="shared" si="284"/>
        <v>0.99964497668503605</v>
      </c>
      <c r="EV277" s="1">
        <f t="shared" si="323"/>
        <v>-1.0480345803625141E-5</v>
      </c>
      <c r="EW277" s="1">
        <f t="shared" si="324"/>
        <v>-1.028140294723201E-5</v>
      </c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  <c r="HA277" s="29"/>
      <c r="HB277" s="29"/>
      <c r="HC277" s="29"/>
      <c r="HD277" s="29"/>
      <c r="HE277" s="29"/>
      <c r="HF277" s="29"/>
      <c r="HG277" s="29"/>
      <c r="HH277" s="29"/>
      <c r="HI277" s="29"/>
      <c r="HJ277" s="29"/>
      <c r="HK277" s="29"/>
      <c r="HL277" s="29"/>
      <c r="HM277" s="29"/>
      <c r="HN277" s="29"/>
      <c r="HO277" s="29"/>
      <c r="HP277" s="29"/>
      <c r="HQ277" s="29"/>
      <c r="HR277" s="29"/>
      <c r="HS277" s="29"/>
      <c r="HT277" s="29"/>
      <c r="HU277" s="29"/>
      <c r="HV277" s="29"/>
      <c r="HW277" s="29"/>
      <c r="HX277" s="29"/>
      <c r="HY277" s="29"/>
      <c r="HZ277" s="29"/>
      <c r="IA277" s="29"/>
      <c r="IB277" s="29"/>
      <c r="IC277" s="29"/>
      <c r="ID277" s="29"/>
      <c r="IE277" s="29"/>
      <c r="IF277" s="29"/>
      <c r="IG277" s="29"/>
      <c r="IH277" s="29"/>
      <c r="II277" s="29"/>
      <c r="IJ277" s="29"/>
      <c r="IK277" s="29"/>
      <c r="IL277" s="29"/>
      <c r="IM277" s="29"/>
      <c r="IN277" s="29"/>
      <c r="IO277" s="29"/>
      <c r="IP277" s="29"/>
      <c r="IQ277" s="29"/>
      <c r="IR277" s="29"/>
      <c r="IS277" s="29"/>
      <c r="IT277" s="29"/>
    </row>
    <row r="278" spans="1:254" s="30" customFormat="1" ht="16.5" x14ac:dyDescent="0.3">
      <c r="A278" s="4">
        <v>41547</v>
      </c>
      <c r="B278" s="1">
        <v>23.89</v>
      </c>
      <c r="C278" s="8">
        <f t="shared" si="262"/>
        <v>10.117367099204689</v>
      </c>
      <c r="D278" s="1">
        <v>241.7039</v>
      </c>
      <c r="E278" s="2">
        <f t="shared" si="260"/>
        <v>44.399298927713332</v>
      </c>
      <c r="F278" s="8">
        <f t="shared" si="285"/>
        <v>1.5616290407670101</v>
      </c>
      <c r="G278" s="26">
        <f t="shared" si="286"/>
        <v>1.586532757130489</v>
      </c>
      <c r="H278" s="1">
        <v>5759.52</v>
      </c>
      <c r="I278" s="1"/>
      <c r="J278" s="1">
        <v>33.28</v>
      </c>
      <c r="K278" s="8">
        <f t="shared" si="263"/>
        <v>8.3607391826923081</v>
      </c>
      <c r="L278" s="1">
        <v>278.24540000000002</v>
      </c>
      <c r="M278" s="2">
        <f t="shared" si="287"/>
        <v>44.770116245581477</v>
      </c>
      <c r="N278" s="8">
        <f t="shared" si="288"/>
        <v>-1.0264414767100321</v>
      </c>
      <c r="O278" s="26">
        <f t="shared" si="289"/>
        <v>-1.0245942514969482</v>
      </c>
      <c r="P278" s="1">
        <v>46046.57</v>
      </c>
      <c r="Q278" s="1"/>
      <c r="R278" s="1">
        <v>7999.97</v>
      </c>
      <c r="S278" s="1">
        <v>37.880000000000003</v>
      </c>
      <c r="T278" s="1">
        <v>167.92770000000002</v>
      </c>
      <c r="U278" s="2">
        <f t="shared" si="261"/>
        <v>4.4331494192185854</v>
      </c>
      <c r="V278" s="2">
        <f t="shared" si="290"/>
        <v>-2.4363470794100923E-4</v>
      </c>
      <c r="W278" s="2">
        <f t="shared" si="264"/>
        <v>-5.4740701939337555E-5</v>
      </c>
      <c r="X278" s="1"/>
      <c r="Y278" s="31">
        <v>79.5</v>
      </c>
      <c r="Z278" s="1">
        <v>122.60599999999999</v>
      </c>
      <c r="AA278" s="2">
        <f t="shared" si="265"/>
        <v>1.5422138364779874</v>
      </c>
      <c r="AB278" s="2">
        <f t="shared" si="291"/>
        <v>-1.3985820823742467E-4</v>
      </c>
      <c r="AC278" s="2">
        <f t="shared" si="292"/>
        <v>-9.0555625236965476E-5</v>
      </c>
      <c r="AD278" s="1">
        <v>14206</v>
      </c>
      <c r="AE278" s="1"/>
      <c r="AF278" s="32">
        <v>3000.18</v>
      </c>
      <c r="AG278" s="32">
        <v>1681.55</v>
      </c>
      <c r="AH278" s="32">
        <v>14949.46</v>
      </c>
      <c r="AI278" s="32"/>
      <c r="AJ278" s="32">
        <v>2871.81</v>
      </c>
      <c r="AK278" s="32">
        <v>20.990000000000002</v>
      </c>
      <c r="AL278" s="32">
        <v>40.339040000000004</v>
      </c>
      <c r="AM278" s="7">
        <f t="shared" si="266"/>
        <v>1.9218218199142449</v>
      </c>
      <c r="AN278" s="7">
        <f t="shared" si="293"/>
        <v>-0.28066628521644915</v>
      </c>
      <c r="AO278" s="7">
        <f t="shared" si="294"/>
        <v>-0.14123671441360797</v>
      </c>
      <c r="AP278" s="7"/>
      <c r="AQ278" s="32">
        <v>19781.93</v>
      </c>
      <c r="AR278" s="32">
        <v>86.04</v>
      </c>
      <c r="AS278" s="32">
        <v>375.90879999999999</v>
      </c>
      <c r="AT278" s="32">
        <f t="shared" si="267"/>
        <v>4.3690004649000462</v>
      </c>
      <c r="AU278" s="32">
        <f t="shared" si="295"/>
        <v>-12.392088866491987</v>
      </c>
      <c r="AV278" s="32">
        <f t="shared" si="296"/>
        <v>-2.8074740247820476</v>
      </c>
      <c r="AW278" s="32"/>
      <c r="AX278" s="32">
        <v>14946.27</v>
      </c>
      <c r="AY278" s="32">
        <v>68.107100000000003</v>
      </c>
      <c r="AZ278" s="32">
        <v>433.1259</v>
      </c>
      <c r="BA278" s="8">
        <f t="shared" si="268"/>
        <v>6.359482344718832</v>
      </c>
      <c r="BB278" s="8">
        <f t="shared" si="297"/>
        <v>-8.6784576397032961E-4</v>
      </c>
      <c r="BC278" s="8">
        <f t="shared" si="298"/>
        <v>-1.3498323338545504E-4</v>
      </c>
      <c r="BD278" s="8"/>
      <c r="BE278" s="32">
        <v>158770.4</v>
      </c>
      <c r="BF278" s="32">
        <v>73.960000000000008</v>
      </c>
      <c r="BG278" s="32">
        <v>240.77330000000001</v>
      </c>
      <c r="BH278" s="8">
        <f t="shared" si="269"/>
        <v>3.2554529475392102</v>
      </c>
      <c r="BI278" s="8">
        <f t="shared" si="299"/>
        <v>-5.092148094361729</v>
      </c>
      <c r="BJ278" s="8">
        <f t="shared" si="300"/>
        <v>-1.569540942724049</v>
      </c>
      <c r="BK278" s="8"/>
      <c r="BL278" s="32">
        <v>15148.470000000001</v>
      </c>
      <c r="BM278" s="32">
        <v>121.5</v>
      </c>
      <c r="BN278" s="32">
        <v>233.66540000000001</v>
      </c>
      <c r="BO278" s="8">
        <f t="shared" si="270"/>
        <v>1.9231720164609054</v>
      </c>
      <c r="BP278" s="8">
        <f t="shared" si="301"/>
        <v>-2.0635270359314291</v>
      </c>
      <c r="BQ278" s="8">
        <f t="shared" si="302"/>
        <v>-1.075263455949484</v>
      </c>
      <c r="BR278" s="8"/>
      <c r="BS278" s="32">
        <v>72856.31</v>
      </c>
      <c r="BT278" s="32">
        <v>22.920999999999999</v>
      </c>
      <c r="BU278" s="32">
        <v>114.19240000000001</v>
      </c>
      <c r="BV278" s="8">
        <f t="shared" si="271"/>
        <v>4.9819990401814938</v>
      </c>
      <c r="BW278" s="8">
        <f t="shared" si="303"/>
        <v>1.9796440059055299E-4</v>
      </c>
      <c r="BX278" s="8">
        <f t="shared" si="304"/>
        <v>4.056869882607117E-5</v>
      </c>
      <c r="BY278" s="8"/>
      <c r="BZ278" s="32">
        <v>6817.39</v>
      </c>
      <c r="CA278" s="32">
        <v>75.59</v>
      </c>
      <c r="CB278" s="32">
        <v>205.47080000000003</v>
      </c>
      <c r="CC278" s="8">
        <f t="shared" si="272"/>
        <v>2.7182272787405743</v>
      </c>
      <c r="CD278" s="8">
        <f t="shared" si="305"/>
        <v>-4.2133541634041265</v>
      </c>
      <c r="CE278" s="8">
        <f t="shared" si="306"/>
        <v>-1.5210944537167492</v>
      </c>
      <c r="CF278" s="8"/>
      <c r="CG278" s="32">
        <v>2689.2400000000002</v>
      </c>
      <c r="CH278" s="32">
        <v>33.82</v>
      </c>
      <c r="CI278" s="8">
        <f t="shared" si="273"/>
        <v>5.2799970431697218</v>
      </c>
      <c r="CJ278" s="32">
        <v>178.56950000000001</v>
      </c>
      <c r="CK278" s="8">
        <f t="shared" si="274"/>
        <v>1.048445048777646</v>
      </c>
      <c r="CL278" s="26">
        <f t="shared" si="275"/>
        <v>1.0482900679869929</v>
      </c>
      <c r="CM278" s="26"/>
      <c r="CN278" s="32">
        <v>7717.01</v>
      </c>
      <c r="CO278" s="32">
        <v>86.69</v>
      </c>
      <c r="CP278" s="32">
        <v>244.29849999999999</v>
      </c>
      <c r="CQ278" s="8">
        <f t="shared" si="276"/>
        <v>2.8180701349636634</v>
      </c>
      <c r="CR278" s="8">
        <f t="shared" si="307"/>
        <v>1.1392781504255738E-4</v>
      </c>
      <c r="CS278" s="8">
        <f t="shared" si="308"/>
        <v>4.0492998531482804E-5</v>
      </c>
      <c r="CT278" s="8"/>
      <c r="CU278" s="32">
        <v>54569.04</v>
      </c>
      <c r="CV278" s="32">
        <v>33.17</v>
      </c>
      <c r="CW278" s="32">
        <v>151.51180000000002</v>
      </c>
      <c r="CX278" s="8">
        <f t="shared" si="277"/>
        <v>4.5677359059391023</v>
      </c>
      <c r="CY278" s="8">
        <f t="shared" si="309"/>
        <v>-21.551390188660644</v>
      </c>
      <c r="CZ278" s="8">
        <f t="shared" si="310"/>
        <v>-4.7405552416823218</v>
      </c>
      <c r="DA278" s="8"/>
      <c r="DB278" s="32">
        <v>10367.11</v>
      </c>
      <c r="DC278" s="32">
        <v>28.725000000000001</v>
      </c>
      <c r="DD278" s="32">
        <v>190.1679</v>
      </c>
      <c r="DE278" s="8">
        <f t="shared" si="278"/>
        <v>6.6202924281984332</v>
      </c>
      <c r="DF278" s="8">
        <f t="shared" si="311"/>
        <v>-3.3804807992437064E-4</v>
      </c>
      <c r="DG278" s="8">
        <f t="shared" si="312"/>
        <v>-5.1524282153714296E-5</v>
      </c>
      <c r="DH278" s="8"/>
      <c r="DI278" s="32">
        <v>1336.78</v>
      </c>
      <c r="DJ278" s="32">
        <v>13.8</v>
      </c>
      <c r="DK278" s="32">
        <v>147.42930000000001</v>
      </c>
      <c r="DL278" s="8">
        <f t="shared" si="279"/>
        <v>10.683282608695652</v>
      </c>
      <c r="DM278" s="8">
        <f t="shared" si="313"/>
        <v>-8.9498290664609215</v>
      </c>
      <c r="DN278" s="8">
        <f t="shared" si="314"/>
        <v>-0.82580056657219636</v>
      </c>
      <c r="DO278" s="8"/>
      <c r="DP278" s="32">
        <v>31964.45</v>
      </c>
      <c r="DQ278" s="32">
        <v>23.431000000000001</v>
      </c>
      <c r="DR278" s="32">
        <v>126.16330000000001</v>
      </c>
      <c r="DS278" s="8">
        <f t="shared" si="280"/>
        <v>5.3844607571166403</v>
      </c>
      <c r="DT278" s="8">
        <f t="shared" si="315"/>
        <v>5.0308228843190772</v>
      </c>
      <c r="DU278" s="8">
        <f t="shared" si="316"/>
        <v>0.94023571857572386</v>
      </c>
      <c r="DV278" s="8"/>
      <c r="DW278" s="32">
        <v>6432.2300000000005</v>
      </c>
      <c r="DX278" s="32">
        <v>47.609000000000002</v>
      </c>
      <c r="DY278" s="32">
        <v>139.32170000000002</v>
      </c>
      <c r="DZ278" s="8">
        <f t="shared" si="281"/>
        <v>2.9263731647377602</v>
      </c>
      <c r="EA278" s="8">
        <f t="shared" si="317"/>
        <v>-3.8287296442434613E-5</v>
      </c>
      <c r="EB278" s="8">
        <f t="shared" si="318"/>
        <v>-1.3127511101607148E-5</v>
      </c>
      <c r="EC278" s="8"/>
      <c r="ED278" s="32">
        <v>222.25</v>
      </c>
      <c r="EE278" s="32">
        <v>86.59</v>
      </c>
      <c r="EF278" s="32">
        <v>140.1499</v>
      </c>
      <c r="EG278" s="8">
        <f t="shared" si="282"/>
        <v>1.6185460214805405</v>
      </c>
      <c r="EH278" s="8">
        <f t="shared" si="319"/>
        <v>-3.2928625407134975E-5</v>
      </c>
      <c r="EI278" s="8">
        <f t="shared" si="320"/>
        <v>-2.0721476514218296E-5</v>
      </c>
      <c r="EJ278" s="8"/>
      <c r="EK278" s="32">
        <v>2506.64</v>
      </c>
      <c r="EL278" s="32">
        <v>46.675000000000004</v>
      </c>
      <c r="EM278" s="32">
        <v>133.57210000000001</v>
      </c>
      <c r="EN278" s="8">
        <f t="shared" si="283"/>
        <v>2.8617482592394214</v>
      </c>
      <c r="EO278" s="8">
        <f t="shared" si="321"/>
        <v>-3.371054844429848E-2</v>
      </c>
      <c r="EP278" s="8">
        <f t="shared" si="322"/>
        <v>-1.1690892781744733E-2</v>
      </c>
      <c r="EQ278" s="8"/>
      <c r="ER278" s="33">
        <v>8944.380000000001</v>
      </c>
      <c r="ES278" s="33">
        <v>96.210000000000008</v>
      </c>
      <c r="ET278" s="33">
        <v>95.731809999999996</v>
      </c>
      <c r="EU278" s="1">
        <f t="shared" si="284"/>
        <v>0.99502972663964229</v>
      </c>
      <c r="EV278" s="1">
        <f t="shared" si="323"/>
        <v>-0.43858331192748062</v>
      </c>
      <c r="EW278" s="1">
        <f t="shared" si="324"/>
        <v>-0.44403320686731496</v>
      </c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  <c r="GR278" s="29"/>
      <c r="GS278" s="29"/>
      <c r="GT278" s="29"/>
      <c r="GU278" s="29"/>
      <c r="GV278" s="29"/>
      <c r="GW278" s="29"/>
      <c r="GX278" s="29"/>
      <c r="GY278" s="29"/>
      <c r="GZ278" s="29"/>
      <c r="HA278" s="29"/>
      <c r="HB278" s="29"/>
      <c r="HC278" s="29"/>
      <c r="HD278" s="29"/>
      <c r="HE278" s="29"/>
      <c r="HF278" s="29"/>
      <c r="HG278" s="29"/>
      <c r="HH278" s="29"/>
      <c r="HI278" s="29"/>
      <c r="HJ278" s="29"/>
      <c r="HK278" s="29"/>
      <c r="HL278" s="29"/>
      <c r="HM278" s="29"/>
      <c r="HN278" s="29"/>
      <c r="HO278" s="29"/>
      <c r="HP278" s="29"/>
      <c r="HQ278" s="29"/>
      <c r="HR278" s="29"/>
      <c r="HS278" s="29"/>
      <c r="HT278" s="29"/>
      <c r="HU278" s="29"/>
      <c r="HV278" s="29"/>
      <c r="HW278" s="29"/>
      <c r="HX278" s="29"/>
      <c r="HY278" s="29"/>
      <c r="HZ278" s="29"/>
      <c r="IA278" s="29"/>
      <c r="IB278" s="29"/>
      <c r="IC278" s="29"/>
      <c r="ID278" s="29"/>
      <c r="IE278" s="29"/>
      <c r="IF278" s="29"/>
      <c r="IG278" s="29"/>
      <c r="IH278" s="29"/>
      <c r="II278" s="29"/>
      <c r="IJ278" s="29"/>
      <c r="IK278" s="29"/>
      <c r="IL278" s="29"/>
      <c r="IM278" s="29"/>
      <c r="IN278" s="29"/>
      <c r="IO278" s="29"/>
      <c r="IP278" s="29"/>
      <c r="IQ278" s="29"/>
      <c r="IR278" s="29"/>
      <c r="IS278" s="29"/>
      <c r="IT278" s="29"/>
    </row>
    <row r="279" spans="1:254" s="30" customFormat="1" ht="16.5" x14ac:dyDescent="0.3">
      <c r="A279" s="4">
        <v>41578</v>
      </c>
      <c r="B279" s="1">
        <v>26.14</v>
      </c>
      <c r="C279" s="8">
        <f t="shared" si="262"/>
        <v>10.117364192807958</v>
      </c>
      <c r="D279" s="1">
        <v>264.46790000000004</v>
      </c>
      <c r="E279" s="2">
        <f t="shared" si="260"/>
        <v>48.580889704435833</v>
      </c>
      <c r="F279" s="8">
        <f t="shared" si="285"/>
        <v>7.2703514210843419E-5</v>
      </c>
      <c r="G279" s="26">
        <f t="shared" si="286"/>
        <v>7.5973210503121891E-5</v>
      </c>
      <c r="H279" s="1">
        <v>6301.96</v>
      </c>
      <c r="I279" s="1"/>
      <c r="J279" s="1">
        <v>35.405000000000001</v>
      </c>
      <c r="K279" s="8">
        <f t="shared" si="263"/>
        <v>8.3479678011580276</v>
      </c>
      <c r="L279" s="1">
        <v>295.5598</v>
      </c>
      <c r="M279" s="2">
        <f t="shared" si="287"/>
        <v>47.628791720930316</v>
      </c>
      <c r="N279" s="8">
        <f t="shared" si="288"/>
        <v>0.43860117034102736</v>
      </c>
      <c r="O279" s="26">
        <f t="shared" si="289"/>
        <v>0.45217076322120064</v>
      </c>
      <c r="P279" s="1">
        <v>48986.75</v>
      </c>
      <c r="Q279" s="1"/>
      <c r="R279" s="1">
        <v>8356.89</v>
      </c>
      <c r="S279" s="1">
        <v>39.57</v>
      </c>
      <c r="T279" s="1">
        <v>174.7379</v>
      </c>
      <c r="U279" s="2">
        <f t="shared" si="261"/>
        <v>4.4159186252211269</v>
      </c>
      <c r="V279" s="2">
        <f t="shared" si="290"/>
        <v>-2.9522001818077626</v>
      </c>
      <c r="W279" s="2">
        <f t="shared" si="264"/>
        <v>-0.68182251847941888</v>
      </c>
      <c r="X279" s="1"/>
      <c r="Y279" s="31">
        <v>84.09</v>
      </c>
      <c r="Z279" s="1">
        <v>128.96029999999999</v>
      </c>
      <c r="AA279" s="2">
        <f t="shared" si="265"/>
        <v>1.5335985253894635</v>
      </c>
      <c r="AB279" s="2">
        <f t="shared" si="291"/>
        <v>-1.083660966944461</v>
      </c>
      <c r="AC279" s="2">
        <f t="shared" si="292"/>
        <v>-0.72446150943396859</v>
      </c>
      <c r="AD279" s="1">
        <v>15026.2</v>
      </c>
      <c r="AE279" s="1"/>
      <c r="AF279" s="32">
        <v>3138.09</v>
      </c>
      <c r="AG279" s="32">
        <v>1756.54</v>
      </c>
      <c r="AH279" s="32">
        <v>15622.37</v>
      </c>
      <c r="AI279" s="32"/>
      <c r="AJ279" s="32">
        <v>3334.25</v>
      </c>
      <c r="AK279" s="32">
        <v>24.37</v>
      </c>
      <c r="AL279" s="32">
        <v>46.834809999999997</v>
      </c>
      <c r="AM279" s="7">
        <f t="shared" si="266"/>
        <v>1.9218223225276978</v>
      </c>
      <c r="AN279" s="7">
        <f t="shared" si="293"/>
        <v>2.1907374873686674E-5</v>
      </c>
      <c r="AO279" s="7">
        <f t="shared" si="294"/>
        <v>1.2248689850835603E-5</v>
      </c>
      <c r="AP279" s="7"/>
      <c r="AQ279" s="32">
        <v>20605.02</v>
      </c>
      <c r="AR279" s="32">
        <v>89.62</v>
      </c>
      <c r="AS279" s="32">
        <v>391.5498</v>
      </c>
      <c r="AT279" s="32">
        <f t="shared" si="267"/>
        <v>4.3690002231644725</v>
      </c>
      <c r="AU279" s="32">
        <f t="shared" si="295"/>
        <v>-9.2761022511885112E-5</v>
      </c>
      <c r="AV279" s="32">
        <f t="shared" si="296"/>
        <v>-2.1664342099825262E-5</v>
      </c>
      <c r="AW279" s="32"/>
      <c r="AX279" s="32">
        <v>16386.87</v>
      </c>
      <c r="AY279" s="32">
        <v>74.671700000000001</v>
      </c>
      <c r="AZ279" s="32">
        <v>470.29470000000003</v>
      </c>
      <c r="BA279" s="8">
        <f t="shared" si="268"/>
        <v>6.2981651683301711</v>
      </c>
      <c r="BB279" s="8">
        <f t="shared" si="297"/>
        <v>-27.697600141674911</v>
      </c>
      <c r="BC279" s="8">
        <f t="shared" si="298"/>
        <v>-4.5786578001412082</v>
      </c>
      <c r="BD279" s="8"/>
      <c r="BE279" s="32">
        <v>164759.70000000001</v>
      </c>
      <c r="BF279" s="32">
        <v>76.75</v>
      </c>
      <c r="BG279" s="32">
        <v>248.9819</v>
      </c>
      <c r="BH279" s="8">
        <f t="shared" si="269"/>
        <v>3.2440638436482083</v>
      </c>
      <c r="BI279" s="8">
        <f t="shared" si="299"/>
        <v>-2.7889364269792059</v>
      </c>
      <c r="BJ279" s="8">
        <f t="shared" si="300"/>
        <v>-0.87411372363439632</v>
      </c>
      <c r="BK279" s="8"/>
      <c r="BL279" s="32">
        <v>14956.460000000001</v>
      </c>
      <c r="BM279" s="32">
        <v>119.96000000000001</v>
      </c>
      <c r="BN279" s="32">
        <v>230.70380000000003</v>
      </c>
      <c r="BO279" s="8">
        <f t="shared" si="270"/>
        <v>1.9231727242414138</v>
      </c>
      <c r="BP279" s="8">
        <f t="shared" si="301"/>
        <v>1.6433573423630421E-4</v>
      </c>
      <c r="BQ279" s="8">
        <f t="shared" si="302"/>
        <v>8.4905349790442841E-5</v>
      </c>
      <c r="BR279" s="8"/>
      <c r="BS279" s="32">
        <v>77779.94</v>
      </c>
      <c r="BT279" s="32">
        <v>24.470000000000002</v>
      </c>
      <c r="BU279" s="32">
        <v>121.6403</v>
      </c>
      <c r="BV279" s="8">
        <f t="shared" si="271"/>
        <v>4.9709971393543109</v>
      </c>
      <c r="BW279" s="8">
        <f t="shared" si="303"/>
        <v>-1.2973039886033868</v>
      </c>
      <c r="BX279" s="8">
        <f t="shared" si="304"/>
        <v>-0.26921651324116969</v>
      </c>
      <c r="BY279" s="8"/>
      <c r="BZ279" s="32">
        <v>7338.6900000000005</v>
      </c>
      <c r="CA279" s="32">
        <v>80.75</v>
      </c>
      <c r="CB279" s="32">
        <v>219.49689999999998</v>
      </c>
      <c r="CC279" s="8">
        <f t="shared" si="272"/>
        <v>2.7182278637770896</v>
      </c>
      <c r="CD279" s="8">
        <f t="shared" si="305"/>
        <v>1.2431081114722204E-4</v>
      </c>
      <c r="CE279" s="8">
        <f t="shared" si="306"/>
        <v>4.724169861169969E-5</v>
      </c>
      <c r="CF279" s="8"/>
      <c r="CG279" s="32">
        <v>2917.61</v>
      </c>
      <c r="CH279" s="32">
        <v>36.200000000000003</v>
      </c>
      <c r="CI279" s="8">
        <f t="shared" si="273"/>
        <v>5.2679972375690607</v>
      </c>
      <c r="CJ279" s="32">
        <v>190.70150000000001</v>
      </c>
      <c r="CK279" s="8">
        <f t="shared" si="274"/>
        <v>0.42011319407914732</v>
      </c>
      <c r="CL279" s="26">
        <f t="shared" si="275"/>
        <v>0.43439296274393868</v>
      </c>
      <c r="CM279" s="26"/>
      <c r="CN279" s="32">
        <v>8244</v>
      </c>
      <c r="CO279" s="32">
        <v>92.61</v>
      </c>
      <c r="CP279" s="32">
        <v>261.29330000000004</v>
      </c>
      <c r="CQ279" s="8">
        <f t="shared" si="276"/>
        <v>2.8214372098045573</v>
      </c>
      <c r="CR279" s="8">
        <f t="shared" si="307"/>
        <v>0.85118271477111118</v>
      </c>
      <c r="CS279" s="8">
        <f t="shared" si="308"/>
        <v>0.31182480101516674</v>
      </c>
      <c r="CT279" s="8"/>
      <c r="CU279" s="32">
        <v>55311.08</v>
      </c>
      <c r="CV279" s="32">
        <v>33.5</v>
      </c>
      <c r="CW279" s="32">
        <v>153.01920000000001</v>
      </c>
      <c r="CX279" s="8">
        <f t="shared" si="277"/>
        <v>4.5677373134328363</v>
      </c>
      <c r="CY279" s="8">
        <f t="shared" si="309"/>
        <v>2.14312737155435E-4</v>
      </c>
      <c r="CZ279" s="8">
        <f t="shared" si="310"/>
        <v>4.7151040096338193E-5</v>
      </c>
      <c r="DA279" s="8"/>
      <c r="DB279" s="32">
        <v>11074.49</v>
      </c>
      <c r="DC279" s="32">
        <v>30.685000000000002</v>
      </c>
      <c r="DD279" s="32">
        <v>203.14380000000003</v>
      </c>
      <c r="DE279" s="8">
        <f t="shared" si="278"/>
        <v>6.6202965618380318</v>
      </c>
      <c r="DF279" s="8">
        <f t="shared" si="311"/>
        <v>8.1290440885901049E-4</v>
      </c>
      <c r="DG279" s="8">
        <f t="shared" si="312"/>
        <v>1.2684073108282234E-4</v>
      </c>
      <c r="DH279" s="8"/>
      <c r="DI279" s="32">
        <v>1353.25</v>
      </c>
      <c r="DJ279" s="32">
        <v>13.97</v>
      </c>
      <c r="DK279" s="32">
        <v>149.00580000000002</v>
      </c>
      <c r="DL279" s="8">
        <f t="shared" si="279"/>
        <v>10.666127415891197</v>
      </c>
      <c r="DM279" s="8">
        <f t="shared" si="313"/>
        <v>-2.5427006472540628</v>
      </c>
      <c r="DN279" s="8">
        <f t="shared" si="314"/>
        <v>-0.23965804347824604</v>
      </c>
      <c r="DO279" s="8"/>
      <c r="DP279" s="32">
        <v>31001.360000000001</v>
      </c>
      <c r="DQ279" s="32">
        <v>22.560000000000002</v>
      </c>
      <c r="DR279" s="32">
        <v>121.47340000000001</v>
      </c>
      <c r="DS279" s="8">
        <f t="shared" si="280"/>
        <v>5.3844592198581562</v>
      </c>
      <c r="DT279" s="8">
        <f t="shared" si="315"/>
        <v>-1.9034080902022979E-4</v>
      </c>
      <c r="DU279" s="8">
        <f t="shared" si="316"/>
        <v>-3.4680551404875359E-5</v>
      </c>
      <c r="DV279" s="8"/>
      <c r="DW279" s="32">
        <v>6091.89</v>
      </c>
      <c r="DX279" s="32">
        <v>45.09</v>
      </c>
      <c r="DY279" s="32">
        <v>131.74960000000002</v>
      </c>
      <c r="DZ279" s="8">
        <f t="shared" si="281"/>
        <v>2.9219250388112665</v>
      </c>
      <c r="EA279" s="8">
        <f t="shared" si="317"/>
        <v>-0.60287963872917394</v>
      </c>
      <c r="EB279" s="8">
        <f t="shared" si="318"/>
        <v>-0.20056599802559738</v>
      </c>
      <c r="EC279" s="8"/>
      <c r="ED279" s="32">
        <v>228.75</v>
      </c>
      <c r="EE279" s="32">
        <v>89.12</v>
      </c>
      <c r="EF279" s="32">
        <v>142.7851</v>
      </c>
      <c r="EG279" s="8">
        <f t="shared" si="282"/>
        <v>1.6021667414721723</v>
      </c>
      <c r="EH279" s="8">
        <f t="shared" si="319"/>
        <v>-2.3171357945838271</v>
      </c>
      <c r="EI279" s="8">
        <f t="shared" si="320"/>
        <v>-1.4597214343457647</v>
      </c>
      <c r="EJ279" s="8"/>
      <c r="EK279" s="32">
        <v>2743.82</v>
      </c>
      <c r="EL279" s="32">
        <v>50.510000000000005</v>
      </c>
      <c r="EM279" s="32">
        <v>144.54689999999999</v>
      </c>
      <c r="EN279" s="8">
        <f t="shared" si="283"/>
        <v>2.861748168679469</v>
      </c>
      <c r="EO279" s="8">
        <f t="shared" si="321"/>
        <v>-1.2593221704370274E-5</v>
      </c>
      <c r="EP279" s="8">
        <f t="shared" si="322"/>
        <v>-4.5741831886658701E-6</v>
      </c>
      <c r="EQ279" s="8"/>
      <c r="ER279" s="33">
        <v>8973.19</v>
      </c>
      <c r="ES279" s="33">
        <v>96.52000000000001</v>
      </c>
      <c r="ET279" s="33">
        <v>96.04025</v>
      </c>
      <c r="EU279" s="1">
        <f t="shared" si="284"/>
        <v>0.99502952755905505</v>
      </c>
      <c r="EV279" s="1">
        <f t="shared" si="323"/>
        <v>-1.9089047160283091E-5</v>
      </c>
      <c r="EW279" s="1">
        <f t="shared" si="324"/>
        <v>-1.9215258291793713E-5</v>
      </c>
      <c r="EX279" s="29"/>
      <c r="EY279" s="29"/>
      <c r="EZ279" s="29"/>
      <c r="FA279" s="29"/>
      <c r="FB279" s="29"/>
      <c r="FC279" s="29"/>
      <c r="FD279" s="29"/>
      <c r="FE279" s="29"/>
      <c r="FF279" s="29"/>
      <c r="FG279" s="29"/>
      <c r="FH279" s="29"/>
      <c r="FI279" s="29"/>
      <c r="FJ279" s="29"/>
      <c r="FK279" s="29"/>
      <c r="FL279" s="29"/>
      <c r="FM279" s="29"/>
      <c r="FN279" s="29"/>
      <c r="FO279" s="29"/>
      <c r="FP279" s="29"/>
      <c r="FQ279" s="29"/>
      <c r="FR279" s="29"/>
      <c r="FS279" s="29"/>
      <c r="FT279" s="29"/>
      <c r="FU279" s="29"/>
      <c r="FV279" s="29"/>
      <c r="FW279" s="29"/>
      <c r="FX279" s="29"/>
      <c r="FY279" s="29"/>
      <c r="FZ279" s="29"/>
      <c r="GA279" s="29"/>
      <c r="GB279" s="29"/>
      <c r="GC279" s="29"/>
      <c r="GD279" s="29"/>
      <c r="GE279" s="29"/>
      <c r="GF279" s="29"/>
      <c r="GG279" s="29"/>
      <c r="GH279" s="29"/>
      <c r="GI279" s="29"/>
      <c r="GJ279" s="29"/>
      <c r="GK279" s="29"/>
      <c r="GL279" s="29"/>
      <c r="GM279" s="29"/>
      <c r="GN279" s="29"/>
      <c r="GO279" s="29"/>
      <c r="GP279" s="29"/>
      <c r="GQ279" s="29"/>
      <c r="GR279" s="29"/>
      <c r="GS279" s="29"/>
      <c r="GT279" s="29"/>
      <c r="GU279" s="29"/>
      <c r="GV279" s="29"/>
      <c r="GW279" s="29"/>
      <c r="GX279" s="29"/>
      <c r="GY279" s="29"/>
      <c r="GZ279" s="29"/>
      <c r="HA279" s="29"/>
      <c r="HB279" s="29"/>
      <c r="HC279" s="29"/>
      <c r="HD279" s="29"/>
      <c r="HE279" s="29"/>
      <c r="HF279" s="29"/>
      <c r="HG279" s="29"/>
      <c r="HH279" s="29"/>
      <c r="HI279" s="29"/>
      <c r="HJ279" s="29"/>
      <c r="HK279" s="29"/>
      <c r="HL279" s="29"/>
      <c r="HM279" s="29"/>
      <c r="HN279" s="29"/>
      <c r="HO279" s="29"/>
      <c r="HP279" s="29"/>
      <c r="HQ279" s="29"/>
      <c r="HR279" s="29"/>
      <c r="HS279" s="29"/>
      <c r="HT279" s="29"/>
      <c r="HU279" s="29"/>
      <c r="HV279" s="29"/>
      <c r="HW279" s="29"/>
      <c r="HX279" s="29"/>
      <c r="HY279" s="29"/>
      <c r="HZ279" s="29"/>
      <c r="IA279" s="29"/>
      <c r="IB279" s="29"/>
      <c r="IC279" s="29"/>
      <c r="ID279" s="29"/>
      <c r="IE279" s="29"/>
      <c r="IF279" s="29"/>
      <c r="IG279" s="29"/>
      <c r="IH279" s="29"/>
      <c r="II279" s="29"/>
      <c r="IJ279" s="29"/>
      <c r="IK279" s="29"/>
      <c r="IL279" s="29"/>
      <c r="IM279" s="29"/>
      <c r="IN279" s="29"/>
      <c r="IO279" s="29"/>
      <c r="IP279" s="29"/>
      <c r="IQ279" s="29"/>
      <c r="IR279" s="29"/>
      <c r="IS279" s="29"/>
      <c r="IT279" s="29"/>
    </row>
    <row r="280" spans="1:254" s="30" customFormat="1" ht="16.5" x14ac:dyDescent="0.3">
      <c r="A280" s="4">
        <v>41608</v>
      </c>
      <c r="B280" s="1">
        <v>26.66</v>
      </c>
      <c r="C280" s="8">
        <f t="shared" si="262"/>
        <v>10.117363090772693</v>
      </c>
      <c r="D280" s="1">
        <v>269.72890000000001</v>
      </c>
      <c r="E280" s="2">
        <f t="shared" si="260"/>
        <v>49.547271644871522</v>
      </c>
      <c r="F280" s="8">
        <f t="shared" si="285"/>
        <v>2.9093730991291977E-5</v>
      </c>
      <c r="G280" s="26">
        <f t="shared" si="286"/>
        <v>2.9380260138545111E-5</v>
      </c>
      <c r="H280" s="1">
        <v>6427.32</v>
      </c>
      <c r="I280" s="1"/>
      <c r="J280" s="1">
        <v>38.130000000000003</v>
      </c>
      <c r="K280" s="8">
        <f t="shared" si="263"/>
        <v>8.3479648570679252</v>
      </c>
      <c r="L280" s="1">
        <v>318.30790000000002</v>
      </c>
      <c r="M280" s="2">
        <f t="shared" si="287"/>
        <v>51.685519188837304</v>
      </c>
      <c r="N280" s="8">
        <f t="shared" si="288"/>
        <v>1.0824683283906288E-4</v>
      </c>
      <c r="O280" s="26">
        <f t="shared" si="289"/>
        <v>1.1225815562099228E-4</v>
      </c>
      <c r="P280" s="1">
        <v>53159.14</v>
      </c>
      <c r="Q280" s="1"/>
      <c r="R280" s="1">
        <v>8546.9600000000009</v>
      </c>
      <c r="S280" s="1">
        <v>40.190000000000005</v>
      </c>
      <c r="T280" s="1">
        <v>177.47580000000002</v>
      </c>
      <c r="U280" s="2">
        <f t="shared" si="261"/>
        <v>4.4159193829310777</v>
      </c>
      <c r="V280" s="2">
        <f t="shared" si="290"/>
        <v>1.3343791264600085E-4</v>
      </c>
      <c r="W280" s="2">
        <f t="shared" si="264"/>
        <v>3.0452362911326247E-5</v>
      </c>
      <c r="X280" s="1"/>
      <c r="Y280" s="31">
        <v>84.460000000000008</v>
      </c>
      <c r="Z280" s="1">
        <v>129.52770000000001</v>
      </c>
      <c r="AA280" s="2">
        <f t="shared" si="265"/>
        <v>1.533598152971821</v>
      </c>
      <c r="AB280" s="2">
        <f t="shared" si="291"/>
        <v>-4.813274578757998E-5</v>
      </c>
      <c r="AC280" s="2">
        <f t="shared" si="292"/>
        <v>-3.1454394088692439E-5</v>
      </c>
      <c r="AD280" s="1">
        <v>15092.31</v>
      </c>
      <c r="AE280" s="1"/>
      <c r="AF280" s="32">
        <v>3233.7200000000003</v>
      </c>
      <c r="AG280" s="32">
        <v>1805.81</v>
      </c>
      <c r="AH280" s="32">
        <v>16070.72</v>
      </c>
      <c r="AI280" s="32"/>
      <c r="AJ280" s="32">
        <v>3741.9700000000003</v>
      </c>
      <c r="AK280" s="32">
        <v>27.35</v>
      </c>
      <c r="AL280" s="32">
        <v>52.561840000000004</v>
      </c>
      <c r="AM280" s="7">
        <f t="shared" si="266"/>
        <v>1.9218223034734918</v>
      </c>
      <c r="AN280" s="7">
        <f t="shared" si="293"/>
        <v>-9.4696212194764206E-7</v>
      </c>
      <c r="AO280" s="7">
        <f t="shared" si="294"/>
        <v>-5.2113253268259996E-7</v>
      </c>
      <c r="AP280" s="7"/>
      <c r="AQ280" s="32">
        <v>21639.74</v>
      </c>
      <c r="AR280" s="32">
        <v>93.48</v>
      </c>
      <c r="AS280" s="32">
        <v>408.41410000000002</v>
      </c>
      <c r="AT280" s="32">
        <f t="shared" si="267"/>
        <v>4.3689997860504919</v>
      </c>
      <c r="AU280" s="32">
        <f t="shared" si="295"/>
        <v>-1.7483770231945295E-4</v>
      </c>
      <c r="AV280" s="32">
        <f t="shared" si="296"/>
        <v>-4.0861414831283582E-5</v>
      </c>
      <c r="AW280" s="32"/>
      <c r="AX280" s="32">
        <v>17535.04</v>
      </c>
      <c r="AY280" s="32">
        <v>79.438500000000005</v>
      </c>
      <c r="AZ280" s="32">
        <v>500.31710000000004</v>
      </c>
      <c r="BA280" s="8">
        <f t="shared" si="268"/>
        <v>6.2981690238360493</v>
      </c>
      <c r="BB280" s="8">
        <f t="shared" si="297"/>
        <v>1.8710997501335167E-3</v>
      </c>
      <c r="BC280" s="8">
        <f t="shared" si="298"/>
        <v>3.0627560367690876E-4</v>
      </c>
      <c r="BD280" s="8"/>
      <c r="BE280" s="32">
        <v>173904.7</v>
      </c>
      <c r="BF280" s="32">
        <v>81.010000000000005</v>
      </c>
      <c r="BG280" s="32">
        <v>262.80170000000004</v>
      </c>
      <c r="BH280" s="8">
        <f t="shared" si="269"/>
        <v>3.2440649302555244</v>
      </c>
      <c r="BI280" s="8">
        <f t="shared" si="299"/>
        <v>2.7805390201647459E-4</v>
      </c>
      <c r="BJ280" s="8">
        <f t="shared" si="300"/>
        <v>8.8026058644885552E-5</v>
      </c>
      <c r="BK280" s="8"/>
      <c r="BL280" s="32">
        <v>15393.35</v>
      </c>
      <c r="BM280" s="32">
        <v>122.44000000000001</v>
      </c>
      <c r="BN280" s="32">
        <v>235.47330000000002</v>
      </c>
      <c r="BO280" s="8">
        <f t="shared" si="270"/>
        <v>1.9231729826853969</v>
      </c>
      <c r="BP280" s="8">
        <f t="shared" si="301"/>
        <v>6.0240333277763974E-5</v>
      </c>
      <c r="BQ280" s="8">
        <f t="shared" si="302"/>
        <v>3.1643881273524244E-5</v>
      </c>
      <c r="BR280" s="8"/>
      <c r="BS280" s="32">
        <v>76487</v>
      </c>
      <c r="BT280" s="32">
        <v>23.84</v>
      </c>
      <c r="BU280" s="32">
        <v>118.5086</v>
      </c>
      <c r="BV280" s="8">
        <f t="shared" si="271"/>
        <v>4.9709983221476515</v>
      </c>
      <c r="BW280" s="8">
        <f t="shared" si="303"/>
        <v>1.420232598366752E-4</v>
      </c>
      <c r="BX280" s="8">
        <f t="shared" si="304"/>
        <v>2.8197793228823542E-5</v>
      </c>
      <c r="BY280" s="8"/>
      <c r="BZ280" s="32">
        <v>7654.05</v>
      </c>
      <c r="CA280" s="32">
        <v>84.22</v>
      </c>
      <c r="CB280" s="32">
        <v>228.92910000000001</v>
      </c>
      <c r="CC280" s="8">
        <f t="shared" si="272"/>
        <v>2.7182272619330328</v>
      </c>
      <c r="CD280" s="8">
        <f t="shared" si="305"/>
        <v>-1.3494126151030405E-4</v>
      </c>
      <c r="CE280" s="8">
        <f t="shared" si="306"/>
        <v>-5.0687306494268114E-5</v>
      </c>
      <c r="CF280" s="8"/>
      <c r="CG280" s="32">
        <v>2837.82</v>
      </c>
      <c r="CH280" s="32">
        <v>35.21</v>
      </c>
      <c r="CI280" s="8"/>
      <c r="CJ280" s="32">
        <v>185.48609999999999</v>
      </c>
      <c r="CK280" s="8"/>
      <c r="CL280" s="26"/>
      <c r="CM280" s="26"/>
      <c r="CN280" s="32">
        <v>8484.880000000001</v>
      </c>
      <c r="CO280" s="32">
        <v>94.660000000000011</v>
      </c>
      <c r="CP280" s="32">
        <v>267.0772</v>
      </c>
      <c r="CQ280" s="8">
        <f t="shared" si="276"/>
        <v>2.8214367208958375</v>
      </c>
      <c r="CR280" s="8">
        <f t="shared" si="307"/>
        <v>-1.2916247234938939E-4</v>
      </c>
      <c r="CS280" s="8">
        <f t="shared" si="308"/>
        <v>-4.6280099390116902E-5</v>
      </c>
      <c r="CT280" s="8"/>
      <c r="CU280" s="32">
        <v>58266.5</v>
      </c>
      <c r="CV280" s="32">
        <v>35.29</v>
      </c>
      <c r="CW280" s="32">
        <v>161.19540000000001</v>
      </c>
      <c r="CX280" s="8">
        <f t="shared" si="277"/>
        <v>4.567735902521961</v>
      </c>
      <c r="CY280" s="8">
        <f t="shared" si="309"/>
        <v>-2.2166439815015686E-4</v>
      </c>
      <c r="CZ280" s="8">
        <f t="shared" si="310"/>
        <v>-4.979104478408658E-5</v>
      </c>
      <c r="DA280" s="8"/>
      <c r="DB280" s="32">
        <v>11540.380000000001</v>
      </c>
      <c r="DC280" s="32">
        <v>31.73</v>
      </c>
      <c r="DD280" s="32">
        <v>205.64420000000001</v>
      </c>
      <c r="DE280" s="8">
        <f t="shared" si="278"/>
        <v>6.4810652379451623</v>
      </c>
      <c r="DF280" s="8">
        <f t="shared" si="311"/>
        <v>-28.458047215759173</v>
      </c>
      <c r="DG280" s="8">
        <f t="shared" si="312"/>
        <v>-4.4178099071207484</v>
      </c>
      <c r="DH280" s="8"/>
      <c r="DI280" s="32">
        <v>1532.46</v>
      </c>
      <c r="DJ280" s="32">
        <v>15.82</v>
      </c>
      <c r="DK280" s="32">
        <v>168.73820000000001</v>
      </c>
      <c r="DL280" s="8">
        <f t="shared" si="279"/>
        <v>10.666131479140329</v>
      </c>
      <c r="DM280" s="8">
        <f t="shared" si="313"/>
        <v>6.4553651621238831E-4</v>
      </c>
      <c r="DN280" s="8">
        <f t="shared" si="314"/>
        <v>6.4280601286270667E-5</v>
      </c>
      <c r="DO280" s="8"/>
      <c r="DP280" s="32">
        <v>29201.190000000002</v>
      </c>
      <c r="DQ280" s="32">
        <v>21.25</v>
      </c>
      <c r="DR280" s="32">
        <v>113.6156</v>
      </c>
      <c r="DS280" s="8">
        <f t="shared" si="280"/>
        <v>5.3466164705882351</v>
      </c>
      <c r="DT280" s="8">
        <f t="shared" si="315"/>
        <v>-4.4482070415582466</v>
      </c>
      <c r="DU280" s="8">
        <f t="shared" si="316"/>
        <v>-0.80415842198581888</v>
      </c>
      <c r="DV280" s="8"/>
      <c r="DW280" s="32">
        <v>6732.29</v>
      </c>
      <c r="DX280" s="32">
        <v>49.830000000000005</v>
      </c>
      <c r="DY280" s="32">
        <v>145.59960000000001</v>
      </c>
      <c r="DZ280" s="8">
        <f t="shared" si="281"/>
        <v>2.9219265502709209</v>
      </c>
      <c r="EA280" s="8">
        <f t="shared" si="317"/>
        <v>2.0960106297954653E-4</v>
      </c>
      <c r="EB280" s="8">
        <f t="shared" si="318"/>
        <v>7.5316034575223512E-5</v>
      </c>
      <c r="EC280" s="8"/>
      <c r="ED280" s="32">
        <v>219.56</v>
      </c>
      <c r="EE280" s="32">
        <v>85.54</v>
      </c>
      <c r="EF280" s="32">
        <v>137.04929999999999</v>
      </c>
      <c r="EG280" s="8">
        <f t="shared" si="282"/>
        <v>1.6021662380173016</v>
      </c>
      <c r="EH280" s="8">
        <f t="shared" si="319"/>
        <v>-7.0441995832146615E-5</v>
      </c>
      <c r="EI280" s="8">
        <f t="shared" si="320"/>
        <v>-4.3065529633068422E-5</v>
      </c>
      <c r="EJ280" s="8"/>
      <c r="EK280" s="32">
        <v>2695.4700000000003</v>
      </c>
      <c r="EL280" s="32">
        <v>49.620000000000005</v>
      </c>
      <c r="EM280" s="32">
        <v>142</v>
      </c>
      <c r="EN280" s="8">
        <f t="shared" si="283"/>
        <v>2.861749294639258</v>
      </c>
      <c r="EO280" s="8">
        <f t="shared" si="321"/>
        <v>1.6132014352574867E-4</v>
      </c>
      <c r="EP280" s="8">
        <f t="shared" si="322"/>
        <v>5.5870124736845383E-5</v>
      </c>
      <c r="EQ280" s="8"/>
      <c r="ER280" s="33">
        <v>9127.76</v>
      </c>
      <c r="ES280" s="33">
        <v>97.37</v>
      </c>
      <c r="ET280" s="33">
        <v>96.885999999999996</v>
      </c>
      <c r="EU280" s="1">
        <f t="shared" si="284"/>
        <v>0.99502926979562489</v>
      </c>
      <c r="EV280" s="1">
        <f t="shared" si="323"/>
        <v>-2.4864665983560517E-5</v>
      </c>
      <c r="EW280" s="1">
        <f t="shared" si="324"/>
        <v>-2.5098425185388074E-5</v>
      </c>
      <c r="EX280" s="29"/>
      <c r="EY280" s="29"/>
      <c r="EZ280" s="29"/>
      <c r="FA280" s="29"/>
      <c r="FB280" s="29"/>
      <c r="FC280" s="29"/>
      <c r="FD280" s="29"/>
      <c r="FE280" s="29"/>
      <c r="FF280" s="29"/>
      <c r="FG280" s="29"/>
      <c r="FH280" s="29"/>
      <c r="FI280" s="29"/>
      <c r="FJ280" s="29"/>
      <c r="FK280" s="29"/>
      <c r="FL280" s="29"/>
      <c r="FM280" s="29"/>
      <c r="FN280" s="29"/>
      <c r="FO280" s="29"/>
      <c r="FP280" s="29"/>
      <c r="FQ280" s="29"/>
      <c r="FR280" s="29"/>
      <c r="FS280" s="29"/>
      <c r="FT280" s="29"/>
      <c r="FU280" s="29"/>
      <c r="FV280" s="29"/>
      <c r="FW280" s="29"/>
      <c r="FX280" s="29"/>
      <c r="FY280" s="29"/>
      <c r="FZ280" s="29"/>
      <c r="GA280" s="29"/>
      <c r="GB280" s="29"/>
      <c r="GC280" s="29"/>
      <c r="GD280" s="29"/>
      <c r="GE280" s="29"/>
      <c r="GF280" s="29"/>
      <c r="GG280" s="29"/>
      <c r="GH280" s="29"/>
      <c r="GI280" s="29"/>
      <c r="GJ280" s="29"/>
      <c r="GK280" s="29"/>
      <c r="GL280" s="29"/>
      <c r="GM280" s="29"/>
      <c r="GN280" s="29"/>
      <c r="GO280" s="29"/>
      <c r="GP280" s="29"/>
      <c r="GQ280" s="29"/>
      <c r="GR280" s="29"/>
      <c r="GS280" s="29"/>
      <c r="GT280" s="29"/>
      <c r="GU280" s="29"/>
      <c r="GV280" s="29"/>
      <c r="GW280" s="29"/>
      <c r="GX280" s="29"/>
      <c r="GY280" s="29"/>
      <c r="GZ280" s="29"/>
      <c r="HA280" s="29"/>
      <c r="HB280" s="29"/>
      <c r="HC280" s="29"/>
      <c r="HD280" s="29"/>
      <c r="HE280" s="29"/>
      <c r="HF280" s="29"/>
      <c r="HG280" s="29"/>
      <c r="HH280" s="29"/>
      <c r="HI280" s="29"/>
      <c r="HJ280" s="29"/>
      <c r="HK280" s="29"/>
      <c r="HL280" s="29"/>
      <c r="HM280" s="29"/>
      <c r="HN280" s="29"/>
      <c r="HO280" s="29"/>
      <c r="HP280" s="29"/>
      <c r="HQ280" s="29"/>
      <c r="HR280" s="29"/>
      <c r="HS280" s="29"/>
      <c r="HT280" s="29"/>
      <c r="HU280" s="29"/>
      <c r="HV280" s="29"/>
      <c r="HW280" s="29"/>
      <c r="HX280" s="29"/>
      <c r="HY280" s="29"/>
      <c r="HZ280" s="29"/>
      <c r="IA280" s="29"/>
      <c r="IB280" s="29"/>
      <c r="IC280" s="29"/>
      <c r="ID280" s="29"/>
      <c r="IE280" s="29"/>
      <c r="IF280" s="29"/>
      <c r="IG280" s="29"/>
      <c r="IH280" s="29"/>
      <c r="II280" s="29"/>
      <c r="IJ280" s="29"/>
      <c r="IK280" s="29"/>
      <c r="IL280" s="29"/>
      <c r="IM280" s="29"/>
      <c r="IN280" s="29"/>
      <c r="IO280" s="29"/>
      <c r="IP280" s="29"/>
      <c r="IQ280" s="29"/>
      <c r="IR280" s="29"/>
      <c r="IS280" s="29"/>
      <c r="IT280" s="29"/>
    </row>
    <row r="281" spans="1:254" s="30" customFormat="1" ht="16.5" x14ac:dyDescent="0.3">
      <c r="A281" s="4">
        <v>41639</v>
      </c>
      <c r="B281" s="1">
        <v>28.03</v>
      </c>
      <c r="C281" s="8">
        <f t="shared" si="262"/>
        <v>10.117367106671422</v>
      </c>
      <c r="D281" s="1">
        <v>283.58979999999997</v>
      </c>
      <c r="E281" s="2">
        <f t="shared" si="260"/>
        <v>52.512944876404809</v>
      </c>
      <c r="F281" s="8">
        <f t="shared" si="285"/>
        <v>-1.0981475072336265E-4</v>
      </c>
      <c r="G281" s="26">
        <f t="shared" si="286"/>
        <v>-1.1256564138584224E-4</v>
      </c>
      <c r="H281" s="1">
        <v>6812.03</v>
      </c>
      <c r="I281" s="1"/>
      <c r="J281" s="1">
        <v>37.410000000000004</v>
      </c>
      <c r="K281" s="8">
        <f t="shared" si="263"/>
        <v>8.2999919807538092</v>
      </c>
      <c r="L281" s="1">
        <v>310.5027</v>
      </c>
      <c r="M281" s="2">
        <f t="shared" si="287"/>
        <v>50.709555181395437</v>
      </c>
      <c r="N281" s="8">
        <f t="shared" si="288"/>
        <v>1.811935538384164</v>
      </c>
      <c r="O281" s="26">
        <f t="shared" si="289"/>
        <v>1.794665302911131</v>
      </c>
      <c r="P281" s="1">
        <v>52155.35</v>
      </c>
      <c r="Q281" s="1"/>
      <c r="R281" s="1">
        <v>8785.14</v>
      </c>
      <c r="S281" s="1">
        <v>41.31</v>
      </c>
      <c r="T281" s="1">
        <v>182.42160000000001</v>
      </c>
      <c r="U281" s="2">
        <f t="shared" si="261"/>
        <v>4.4159186637618006</v>
      </c>
      <c r="V281" s="2">
        <f t="shared" si="290"/>
        <v>-1.2941357647954581E-4</v>
      </c>
      <c r="W281" s="2">
        <f t="shared" si="264"/>
        <v>-2.970888280273698E-5</v>
      </c>
      <c r="X281" s="1"/>
      <c r="Y281" s="31">
        <v>82.94</v>
      </c>
      <c r="Z281" s="1">
        <v>127.1966</v>
      </c>
      <c r="AA281" s="2">
        <f t="shared" si="265"/>
        <v>1.5335977815288162</v>
      </c>
      <c r="AB281" s="2">
        <f t="shared" si="291"/>
        <v>-4.7679222698398576E-5</v>
      </c>
      <c r="AC281" s="2">
        <f t="shared" si="292"/>
        <v>-3.0807482818140386E-5</v>
      </c>
      <c r="AD281" s="1">
        <v>14922.460000000001</v>
      </c>
      <c r="AE281" s="1"/>
      <c r="AF281" s="32">
        <v>3315.59</v>
      </c>
      <c r="AG281" s="32">
        <v>1848.3600000000001</v>
      </c>
      <c r="AH281" s="32">
        <v>16494.78</v>
      </c>
      <c r="AI281" s="32"/>
      <c r="AJ281" s="32">
        <v>3848.56</v>
      </c>
      <c r="AK281" s="32">
        <v>27.98</v>
      </c>
      <c r="AL281" s="32">
        <v>53.407539999999997</v>
      </c>
      <c r="AM281" s="7">
        <f t="shared" si="266"/>
        <v>1.9087755539671192</v>
      </c>
      <c r="AN281" s="7">
        <f t="shared" si="293"/>
        <v>-0.69127797810280711</v>
      </c>
      <c r="AO281" s="7">
        <f t="shared" si="294"/>
        <v>-0.36504805118830741</v>
      </c>
      <c r="AP281" s="7"/>
      <c r="AQ281" s="32">
        <v>23426.84</v>
      </c>
      <c r="AR281" s="32">
        <v>101.2</v>
      </c>
      <c r="AS281" s="32">
        <v>438.70190000000002</v>
      </c>
      <c r="AT281" s="32">
        <f t="shared" si="267"/>
        <v>4.3349990118577075</v>
      </c>
      <c r="AU281" s="32">
        <f t="shared" si="295"/>
        <v>-14.401299915547355</v>
      </c>
      <c r="AV281" s="32">
        <f t="shared" si="296"/>
        <v>-3.4408783483097807</v>
      </c>
      <c r="AW281" s="32"/>
      <c r="AX281" s="32">
        <v>17691.13</v>
      </c>
      <c r="AY281" s="32">
        <v>80.145600000000002</v>
      </c>
      <c r="AZ281" s="32">
        <v>500.74040000000002</v>
      </c>
      <c r="BA281" s="8">
        <f t="shared" si="268"/>
        <v>6.2478838513904691</v>
      </c>
      <c r="BB281" s="8">
        <f t="shared" si="297"/>
        <v>-25.16917450772069</v>
      </c>
      <c r="BC281" s="8">
        <f t="shared" si="298"/>
        <v>-4.0301353167545013</v>
      </c>
      <c r="BD281" s="8"/>
      <c r="BE281" s="32">
        <v>169914</v>
      </c>
      <c r="BF281" s="32">
        <v>78.69</v>
      </c>
      <c r="BG281" s="32">
        <v>254.62280000000001</v>
      </c>
      <c r="BH281" s="8">
        <f t="shared" si="269"/>
        <v>3.2357707459651799</v>
      </c>
      <c r="BI281" s="8">
        <f t="shared" si="299"/>
        <v>-2.1458070796696957</v>
      </c>
      <c r="BJ281" s="8">
        <f t="shared" si="300"/>
        <v>-0.65266936180717483</v>
      </c>
      <c r="BK281" s="8"/>
      <c r="BL281" s="32">
        <v>15703.880000000001</v>
      </c>
      <c r="BM281" s="32">
        <v>124.91000000000001</v>
      </c>
      <c r="BN281" s="32">
        <v>240.2234</v>
      </c>
      <c r="BO281" s="8">
        <f t="shared" si="270"/>
        <v>1.9231718837563043</v>
      </c>
      <c r="BP281" s="8">
        <f t="shared" si="301"/>
        <v>-2.6137847144507828E-4</v>
      </c>
      <c r="BQ281" s="8">
        <f t="shared" si="302"/>
        <v>-1.3726723294116283E-4</v>
      </c>
      <c r="BR281" s="8"/>
      <c r="BS281" s="32">
        <v>83272.63</v>
      </c>
      <c r="BT281" s="32">
        <v>25.955000000000002</v>
      </c>
      <c r="BU281" s="32">
        <v>129.0222</v>
      </c>
      <c r="BV281" s="8">
        <f t="shared" si="271"/>
        <v>4.970995954536698</v>
      </c>
      <c r="BW281" s="8">
        <f t="shared" si="303"/>
        <v>-2.9302831670593294E-4</v>
      </c>
      <c r="BX281" s="8">
        <f t="shared" si="304"/>
        <v>-6.1451342302731859E-5</v>
      </c>
      <c r="BY281" s="8"/>
      <c r="BZ281" s="32">
        <v>7398.67</v>
      </c>
      <c r="CA281" s="32">
        <v>81.410000000000011</v>
      </c>
      <c r="CB281" s="32">
        <v>220.73570000000001</v>
      </c>
      <c r="CC281" s="8">
        <f t="shared" si="272"/>
        <v>2.7114076894730377</v>
      </c>
      <c r="CD281" s="8">
        <f t="shared" si="305"/>
        <v>-1.5332608431546009</v>
      </c>
      <c r="CE281" s="8">
        <f t="shared" si="306"/>
        <v>-0.5551813939682102</v>
      </c>
      <c r="CF281" s="8"/>
      <c r="CG281" s="32">
        <v>2833.79</v>
      </c>
      <c r="CH281" s="32">
        <v>35.160000000000004</v>
      </c>
      <c r="CI281" s="8"/>
      <c r="CJ281" s="32">
        <v>183.74610000000001</v>
      </c>
      <c r="CK281" s="8"/>
      <c r="CL281" s="26"/>
      <c r="CM281" s="26"/>
      <c r="CN281" s="32">
        <v>8209.7000000000007</v>
      </c>
      <c r="CO281" s="32">
        <v>91.59</v>
      </c>
      <c r="CP281" s="32">
        <v>258.41539999999998</v>
      </c>
      <c r="CQ281" s="8">
        <f t="shared" si="276"/>
        <v>2.8214368380827599</v>
      </c>
      <c r="CR281" s="8">
        <f t="shared" si="307"/>
        <v>3.0790430265875468E-5</v>
      </c>
      <c r="CS281" s="8">
        <f t="shared" si="308"/>
        <v>1.0733150219266463E-5</v>
      </c>
      <c r="CT281" s="8"/>
      <c r="CU281" s="32">
        <v>63170.200000000004</v>
      </c>
      <c r="CV281" s="32">
        <v>38.260000000000005</v>
      </c>
      <c r="CW281" s="32">
        <v>172.07080000000002</v>
      </c>
      <c r="CX281" s="8">
        <f t="shared" si="277"/>
        <v>4.4974072138003134</v>
      </c>
      <c r="CY281" s="8">
        <f t="shared" si="309"/>
        <v>-11.719087420623188</v>
      </c>
      <c r="CZ281" s="8">
        <f t="shared" si="310"/>
        <v>-2.6907756304902382</v>
      </c>
      <c r="DA281" s="8"/>
      <c r="DB281" s="32">
        <v>11140.300000000001</v>
      </c>
      <c r="DC281" s="32">
        <v>30.630000000000003</v>
      </c>
      <c r="DD281" s="32">
        <v>198.51499999999999</v>
      </c>
      <c r="DE281" s="8">
        <f t="shared" si="278"/>
        <v>6.481064316030035</v>
      </c>
      <c r="DF281" s="8">
        <f t="shared" si="311"/>
        <v>-1.8630024016880639E-4</v>
      </c>
      <c r="DG281" s="8">
        <f t="shared" si="312"/>
        <v>-2.8238260364688017E-5</v>
      </c>
      <c r="DH281" s="8"/>
      <c r="DI281" s="32">
        <v>1509.2</v>
      </c>
      <c r="DJ281" s="32">
        <v>15.57</v>
      </c>
      <c r="DK281" s="32">
        <v>164.9144</v>
      </c>
      <c r="DL281" s="8">
        <f t="shared" si="279"/>
        <v>10.591804752729608</v>
      </c>
      <c r="DM281" s="8">
        <f t="shared" si="313"/>
        <v>-12.399652758212868</v>
      </c>
      <c r="DN281" s="8">
        <f t="shared" si="314"/>
        <v>-1.157267130214922</v>
      </c>
      <c r="DO281" s="8"/>
      <c r="DP281" s="32">
        <v>30822.71</v>
      </c>
      <c r="DQ281" s="32">
        <v>22.43</v>
      </c>
      <c r="DR281" s="32">
        <v>119.92449999999999</v>
      </c>
      <c r="DS281" s="8">
        <f t="shared" si="280"/>
        <v>5.3466116807846635</v>
      </c>
      <c r="DT281" s="8">
        <f t="shared" si="315"/>
        <v>-5.5930560253980111E-4</v>
      </c>
      <c r="DU281" s="8">
        <f t="shared" si="316"/>
        <v>-1.074352941170531E-4</v>
      </c>
      <c r="DV281" s="8"/>
      <c r="DW281" s="32">
        <v>6823.59</v>
      </c>
      <c r="DX281" s="32">
        <v>50.050000000000004</v>
      </c>
      <c r="DY281" s="32">
        <v>146.2424</v>
      </c>
      <c r="DZ281" s="8">
        <f t="shared" si="281"/>
        <v>2.9219260739260737</v>
      </c>
      <c r="EA281" s="8">
        <f t="shared" si="317"/>
        <v>-6.9508716436938122E-5</v>
      </c>
      <c r="EB281" s="8">
        <f t="shared" si="318"/>
        <v>-2.3841059611950932E-5</v>
      </c>
      <c r="EC281" s="8"/>
      <c r="ED281" s="32">
        <v>226.1</v>
      </c>
      <c r="EE281" s="32">
        <v>87.13000000000001</v>
      </c>
      <c r="EF281" s="32">
        <v>139.5968</v>
      </c>
      <c r="EG281" s="8">
        <f t="shared" si="282"/>
        <v>1.6021668770802249</v>
      </c>
      <c r="EH281" s="8">
        <f t="shared" si="319"/>
        <v>8.839713268539521E-5</v>
      </c>
      <c r="EI281" s="8">
        <f t="shared" si="320"/>
        <v>5.5681552511011034E-5</v>
      </c>
      <c r="EJ281" s="8"/>
      <c r="EK281" s="32">
        <v>2669.4</v>
      </c>
      <c r="EL281" s="32">
        <v>49.14</v>
      </c>
      <c r="EM281" s="32">
        <v>140.6387</v>
      </c>
      <c r="EN281" s="8">
        <f t="shared" si="283"/>
        <v>2.8620004070004068</v>
      </c>
      <c r="EO281" s="8">
        <f t="shared" si="321"/>
        <v>3.5487035654518023E-2</v>
      </c>
      <c r="EP281" s="8">
        <f t="shared" si="322"/>
        <v>1.2339661426849169E-2</v>
      </c>
      <c r="EQ281" s="8"/>
      <c r="ER281" s="33">
        <v>9095.89</v>
      </c>
      <c r="ES281" s="33">
        <v>97.03</v>
      </c>
      <c r="ET281" s="33">
        <v>96.547749999999994</v>
      </c>
      <c r="EU281" s="1">
        <f t="shared" si="284"/>
        <v>0.99502988766360911</v>
      </c>
      <c r="EV281" s="1">
        <f t="shared" si="323"/>
        <v>5.9758260596364582E-5</v>
      </c>
      <c r="EW281" s="1">
        <f t="shared" si="324"/>
        <v>5.9951730516816237E-5</v>
      </c>
      <c r="EX281" s="29"/>
      <c r="EY281" s="29"/>
      <c r="EZ281" s="29"/>
      <c r="FA281" s="29"/>
      <c r="FB281" s="29"/>
      <c r="FC281" s="29"/>
      <c r="FD281" s="29"/>
      <c r="FE281" s="29"/>
      <c r="FF281" s="29"/>
      <c r="FG281" s="29"/>
      <c r="FH281" s="29"/>
      <c r="FI281" s="29"/>
      <c r="FJ281" s="29"/>
      <c r="FK281" s="29"/>
      <c r="FL281" s="29"/>
      <c r="FM281" s="29"/>
      <c r="FN281" s="29"/>
      <c r="FO281" s="29"/>
      <c r="FP281" s="29"/>
      <c r="FQ281" s="29"/>
      <c r="FR281" s="29"/>
      <c r="FS281" s="29"/>
      <c r="FT281" s="29"/>
      <c r="FU281" s="29"/>
      <c r="FV281" s="29"/>
      <c r="FW281" s="29"/>
      <c r="FX281" s="29"/>
      <c r="FY281" s="29"/>
      <c r="FZ281" s="29"/>
      <c r="GA281" s="29"/>
      <c r="GB281" s="29"/>
      <c r="GC281" s="29"/>
      <c r="GD281" s="29"/>
      <c r="GE281" s="29"/>
      <c r="GF281" s="29"/>
      <c r="GG281" s="29"/>
      <c r="GH281" s="29"/>
      <c r="GI281" s="29"/>
      <c r="GJ281" s="29"/>
      <c r="GK281" s="29"/>
      <c r="GL281" s="29"/>
      <c r="GM281" s="29"/>
      <c r="GN281" s="29"/>
      <c r="GO281" s="29"/>
      <c r="GP281" s="29"/>
      <c r="GQ281" s="29"/>
      <c r="GR281" s="29"/>
      <c r="GS281" s="29"/>
      <c r="GT281" s="29"/>
      <c r="GU281" s="29"/>
      <c r="GV281" s="29"/>
      <c r="GW281" s="29"/>
      <c r="GX281" s="29"/>
      <c r="GY281" s="29"/>
      <c r="GZ281" s="29"/>
      <c r="HA281" s="29"/>
      <c r="HB281" s="29"/>
      <c r="HC281" s="29"/>
      <c r="HD281" s="29"/>
      <c r="HE281" s="29"/>
      <c r="HF281" s="29"/>
      <c r="HG281" s="29"/>
      <c r="HH281" s="29"/>
      <c r="HI281" s="29"/>
      <c r="HJ281" s="29"/>
      <c r="HK281" s="29"/>
      <c r="HL281" s="29"/>
      <c r="HM281" s="29"/>
      <c r="HN281" s="29"/>
      <c r="HO281" s="29"/>
      <c r="HP281" s="29"/>
      <c r="HQ281" s="29"/>
      <c r="HR281" s="29"/>
      <c r="HS281" s="29"/>
      <c r="HT281" s="29"/>
      <c r="HU281" s="29"/>
      <c r="HV281" s="29"/>
      <c r="HW281" s="29"/>
      <c r="HX281" s="29"/>
      <c r="HY281" s="29"/>
      <c r="HZ281" s="29"/>
      <c r="IA281" s="29"/>
      <c r="IB281" s="29"/>
      <c r="IC281" s="29"/>
      <c r="ID281" s="29"/>
      <c r="IE281" s="29"/>
      <c r="IF281" s="29"/>
      <c r="IG281" s="29"/>
      <c r="IH281" s="29"/>
      <c r="II281" s="29"/>
      <c r="IJ281" s="29"/>
      <c r="IK281" s="29"/>
      <c r="IL281" s="29"/>
      <c r="IM281" s="29"/>
      <c r="IN281" s="29"/>
      <c r="IO281" s="29"/>
      <c r="IP281" s="29"/>
      <c r="IQ281" s="29"/>
      <c r="IR281" s="29"/>
      <c r="IS281" s="29"/>
      <c r="IT281" s="29"/>
    </row>
    <row r="282" spans="1:254" s="30" customFormat="1" ht="16.5" x14ac:dyDescent="0.3">
      <c r="A282" s="4">
        <v>41670</v>
      </c>
      <c r="B282" s="1">
        <v>25.130000000000003</v>
      </c>
      <c r="C282" s="8">
        <f t="shared" si="262"/>
        <v>10.117361719060883</v>
      </c>
      <c r="D282" s="1">
        <v>254.24930000000001</v>
      </c>
      <c r="E282" s="2">
        <f t="shared" si="260"/>
        <v>47.079898737442917</v>
      </c>
      <c r="F282" s="8">
        <f t="shared" si="285"/>
        <v>1.4320268812745952E-4</v>
      </c>
      <c r="G282" s="26">
        <f t="shared" si="286"/>
        <v>1.3539065286494179E-4</v>
      </c>
      <c r="H282" s="1">
        <v>6107.25</v>
      </c>
      <c r="I282" s="1"/>
      <c r="J282" s="1">
        <v>37.840000000000003</v>
      </c>
      <c r="K282" s="8">
        <f t="shared" si="263"/>
        <v>8.2999947145877364</v>
      </c>
      <c r="L282" s="1">
        <v>314.0718</v>
      </c>
      <c r="M282" s="2">
        <f t="shared" si="287"/>
        <v>51.292426760930326</v>
      </c>
      <c r="N282" s="8">
        <f t="shared" si="288"/>
        <v>-1.0286050151231407E-4</v>
      </c>
      <c r="O282" s="26">
        <f t="shared" si="289"/>
        <v>-1.0344827582375871E-4</v>
      </c>
      <c r="P282" s="1">
        <v>52754.840000000004</v>
      </c>
      <c r="Q282" s="1"/>
      <c r="R282" s="1">
        <v>8042.95</v>
      </c>
      <c r="S282" s="1">
        <v>37.82</v>
      </c>
      <c r="T282" s="1">
        <v>167.01</v>
      </c>
      <c r="U282" s="2">
        <f t="shared" si="261"/>
        <v>4.4159175039661553</v>
      </c>
      <c r="V282" s="2">
        <f t="shared" si="290"/>
        <v>-2.0263462400514439E-4</v>
      </c>
      <c r="W282" s="2">
        <f t="shared" si="264"/>
        <v>-4.3863471317351355E-5</v>
      </c>
      <c r="X282" s="1"/>
      <c r="Y282" s="31">
        <v>80.36</v>
      </c>
      <c r="Z282" s="1">
        <v>123.23990000000001</v>
      </c>
      <c r="AA282" s="2">
        <f t="shared" si="265"/>
        <v>1.5335975609756098</v>
      </c>
      <c r="AB282" s="2">
        <f t="shared" si="291"/>
        <v>-2.7617286532892418E-5</v>
      </c>
      <c r="AC282" s="2">
        <f t="shared" si="292"/>
        <v>-1.7723655657775339E-5</v>
      </c>
      <c r="AD282" s="1">
        <v>14458.27</v>
      </c>
      <c r="AE282" s="1"/>
      <c r="AF282" s="32">
        <v>3200.9500000000003</v>
      </c>
      <c r="AG282" s="32">
        <v>1782.5900000000001</v>
      </c>
      <c r="AH282" s="32">
        <v>15904.3</v>
      </c>
      <c r="AI282" s="32"/>
      <c r="AJ282" s="32">
        <v>3988.86</v>
      </c>
      <c r="AK282" s="32">
        <v>29</v>
      </c>
      <c r="AL282" s="32">
        <v>55.17107</v>
      </c>
      <c r="AM282" s="7">
        <f t="shared" si="266"/>
        <v>1.9024506896551725</v>
      </c>
      <c r="AN282" s="7">
        <f t="shared" si="293"/>
        <v>-0.34337248771488826</v>
      </c>
      <c r="AO282" s="7">
        <f t="shared" si="294"/>
        <v>-0.18342106504645783</v>
      </c>
      <c r="AP282" s="7"/>
      <c r="AQ282" s="32">
        <v>21334.170000000002</v>
      </c>
      <c r="AR282" s="32">
        <v>92.160000000000011</v>
      </c>
      <c r="AS282" s="32">
        <v>398.24510000000004</v>
      </c>
      <c r="AT282" s="32">
        <f t="shared" si="267"/>
        <v>4.3212358940972218</v>
      </c>
      <c r="AU282" s="32">
        <f t="shared" si="295"/>
        <v>-5.7595000601426456</v>
      </c>
      <c r="AV282" s="32">
        <f t="shared" si="296"/>
        <v>-1.2684089328063379</v>
      </c>
      <c r="AW282" s="32"/>
      <c r="AX282" s="32">
        <v>15785.86</v>
      </c>
      <c r="AY282" s="32">
        <v>71.514300000000006</v>
      </c>
      <c r="AZ282" s="32">
        <v>446.52949999999998</v>
      </c>
      <c r="BA282" s="8">
        <f t="shared" si="268"/>
        <v>6.2439190483581601</v>
      </c>
      <c r="BB282" s="8">
        <f t="shared" si="297"/>
        <v>-1.8778692859674979</v>
      </c>
      <c r="BC282" s="8">
        <f t="shared" si="298"/>
        <v>-0.28354011349350117</v>
      </c>
      <c r="BD282" s="8"/>
      <c r="BE282" s="32">
        <v>161255.30000000002</v>
      </c>
      <c r="BF282" s="32">
        <v>74.680000000000007</v>
      </c>
      <c r="BG282" s="32">
        <v>241.64730000000003</v>
      </c>
      <c r="BH282" s="8">
        <f t="shared" si="269"/>
        <v>3.2357699517943224</v>
      </c>
      <c r="BI282" s="8">
        <f t="shared" si="299"/>
        <v>-1.9706162543951168E-4</v>
      </c>
      <c r="BJ282" s="8">
        <f t="shared" si="300"/>
        <v>-5.9308679629666017E-5</v>
      </c>
      <c r="BK282" s="8"/>
      <c r="BL282" s="32">
        <v>14034.300000000001</v>
      </c>
      <c r="BM282" s="32">
        <v>111.63000000000001</v>
      </c>
      <c r="BN282" s="32">
        <v>214.68380000000002</v>
      </c>
      <c r="BO282" s="8">
        <f t="shared" si="270"/>
        <v>1.9231729821732508</v>
      </c>
      <c r="BP282" s="8">
        <f t="shared" si="301"/>
        <v>2.4983888878471331E-4</v>
      </c>
      <c r="BQ282" s="8">
        <f t="shared" si="302"/>
        <v>1.2261628373622102E-4</v>
      </c>
      <c r="BR282" s="8"/>
      <c r="BS282" s="32">
        <v>78732.81</v>
      </c>
      <c r="BT282" s="32">
        <v>24.540000000000003</v>
      </c>
      <c r="BU282" s="32">
        <v>121.98830000000001</v>
      </c>
      <c r="BV282" s="8">
        <f t="shared" si="271"/>
        <v>4.9709983700081501</v>
      </c>
      <c r="BW282" s="8">
        <f t="shared" si="303"/>
        <v>3.0315434847477516E-4</v>
      </c>
      <c r="BX282" s="8">
        <f t="shared" si="304"/>
        <v>5.9275669441305467E-5</v>
      </c>
      <c r="BY282" s="8"/>
      <c r="BZ282" s="32">
        <v>7016.21</v>
      </c>
      <c r="CA282" s="32">
        <v>76.62</v>
      </c>
      <c r="CB282" s="32">
        <v>207.74809999999999</v>
      </c>
      <c r="CC282" s="8">
        <f t="shared" si="272"/>
        <v>2.7114082484990862</v>
      </c>
      <c r="CD282" s="8">
        <f t="shared" si="305"/>
        <v>1.1976680279368991E-4</v>
      </c>
      <c r="CE282" s="8">
        <f t="shared" si="306"/>
        <v>4.2832575848805732E-5</v>
      </c>
      <c r="CF282" s="8"/>
      <c r="CG282" s="32">
        <v>2721.57</v>
      </c>
      <c r="CH282" s="32">
        <v>33.32</v>
      </c>
      <c r="CI282" s="8"/>
      <c r="CJ282" s="32">
        <v>173.6824</v>
      </c>
      <c r="CK282" s="8"/>
      <c r="CL282" s="26"/>
      <c r="CM282" s="26"/>
      <c r="CN282" s="32">
        <v>7930.03</v>
      </c>
      <c r="CO282" s="32">
        <v>88.47</v>
      </c>
      <c r="CP282" s="32">
        <v>249.61240000000001</v>
      </c>
      <c r="CQ282" s="8">
        <f t="shared" si="276"/>
        <v>2.8214355148637957</v>
      </c>
      <c r="CR282" s="8">
        <f t="shared" si="307"/>
        <v>-3.3611600964472297E-4</v>
      </c>
      <c r="CS282" s="8">
        <f t="shared" si="308"/>
        <v>-1.1706518175813585E-4</v>
      </c>
      <c r="CT282" s="8"/>
      <c r="CU282" s="32">
        <v>61119.07</v>
      </c>
      <c r="CV282" s="32">
        <v>36.9</v>
      </c>
      <c r="CW282" s="32">
        <v>165.95430000000002</v>
      </c>
      <c r="CX282" s="8">
        <f t="shared" si="277"/>
        <v>4.4974065040650411</v>
      </c>
      <c r="CY282" s="8">
        <f t="shared" si="309"/>
        <v>-1.1995416820154714E-4</v>
      </c>
      <c r="CZ282" s="8">
        <f t="shared" si="310"/>
        <v>-2.6189231538964464E-5</v>
      </c>
      <c r="DA282" s="8"/>
      <c r="DB282" s="32">
        <v>11056.66</v>
      </c>
      <c r="DC282" s="32">
        <v>30.400000000000002</v>
      </c>
      <c r="DD282" s="32">
        <v>197.02439999999999</v>
      </c>
      <c r="DE282" s="8">
        <f t="shared" si="278"/>
        <v>6.4810657894736829</v>
      </c>
      <c r="DF282" s="8">
        <f t="shared" si="311"/>
        <v>2.9140250822816698E-4</v>
      </c>
      <c r="DG282" s="8">
        <f t="shared" si="312"/>
        <v>4.4792686909156387E-5</v>
      </c>
      <c r="DH282" s="8"/>
      <c r="DI282" s="32">
        <v>1623.58</v>
      </c>
      <c r="DJ282" s="32">
        <v>16.75</v>
      </c>
      <c r="DK282" s="32">
        <v>177.4128</v>
      </c>
      <c r="DL282" s="8">
        <f t="shared" si="279"/>
        <v>10.591808955223881</v>
      </c>
      <c r="DM282" s="8">
        <f t="shared" si="313"/>
        <v>7.1931404867349262E-4</v>
      </c>
      <c r="DN282" s="8">
        <f t="shared" si="314"/>
        <v>7.0391779086520501E-5</v>
      </c>
      <c r="DO282" s="8"/>
      <c r="DP282" s="32">
        <v>30340.79</v>
      </c>
      <c r="DQ282" s="32">
        <v>21.91</v>
      </c>
      <c r="DR282" s="32">
        <v>117.1443</v>
      </c>
      <c r="DS282" s="8">
        <f t="shared" si="280"/>
        <v>5.3466134185303513</v>
      </c>
      <c r="DT282" s="8">
        <f t="shared" si="315"/>
        <v>2.0598264245488737E-4</v>
      </c>
      <c r="DU282" s="8">
        <f t="shared" si="316"/>
        <v>3.8074008027688677E-5</v>
      </c>
      <c r="DV282" s="8"/>
      <c r="DW282" s="32">
        <v>7221.6900000000005</v>
      </c>
      <c r="DX282" s="32">
        <v>52.970000000000006</v>
      </c>
      <c r="DY282" s="32">
        <v>155.7646</v>
      </c>
      <c r="DZ282" s="8">
        <f t="shared" si="281"/>
        <v>2.9406192184255238</v>
      </c>
      <c r="EA282" s="8">
        <f t="shared" si="317"/>
        <v>2.822730245422703</v>
      </c>
      <c r="EB282" s="8">
        <f t="shared" si="318"/>
        <v>0.99017586413587111</v>
      </c>
      <c r="EC282" s="8"/>
      <c r="ED282" s="32">
        <v>202.78</v>
      </c>
      <c r="EE282" s="32">
        <v>78.14</v>
      </c>
      <c r="EF282" s="32">
        <v>123.86710000000001</v>
      </c>
      <c r="EG282" s="8">
        <f t="shared" si="282"/>
        <v>1.5851945226516511</v>
      </c>
      <c r="EH282" s="8">
        <f t="shared" si="319"/>
        <v>-2.2358013449671641</v>
      </c>
      <c r="EI282" s="8">
        <f t="shared" si="320"/>
        <v>-1.3262197750487523</v>
      </c>
      <c r="EJ282" s="8"/>
      <c r="EK282" s="32">
        <v>2637.06</v>
      </c>
      <c r="EL282" s="32">
        <v>48.02</v>
      </c>
      <c r="EM282" s="32">
        <v>137.4332</v>
      </c>
      <c r="EN282" s="8">
        <f t="shared" si="283"/>
        <v>2.8619991670137441</v>
      </c>
      <c r="EO282" s="8">
        <f t="shared" si="321"/>
        <v>-1.7240272363335107E-4</v>
      </c>
      <c r="EP282" s="8">
        <f t="shared" si="322"/>
        <v>-5.9544159551006004E-5</v>
      </c>
      <c r="EQ282" s="8"/>
      <c r="ER282" s="33">
        <v>8827.7800000000007</v>
      </c>
      <c r="ES282" s="33">
        <v>94.17</v>
      </c>
      <c r="ET282" s="33">
        <v>93.217060000000004</v>
      </c>
      <c r="EU282" s="1">
        <f t="shared" si="284"/>
        <v>0.98988064139322507</v>
      </c>
      <c r="EV282" s="1">
        <f t="shared" si="323"/>
        <v>-0.48857287007131844</v>
      </c>
      <c r="EW282" s="1">
        <f t="shared" si="324"/>
        <v>-0.48490452128207107</v>
      </c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  <c r="HH282" s="29"/>
      <c r="HI282" s="29"/>
      <c r="HJ282" s="29"/>
      <c r="HK282" s="29"/>
      <c r="HL282" s="29"/>
      <c r="HM282" s="29"/>
      <c r="HN282" s="29"/>
      <c r="HO282" s="29"/>
      <c r="HP282" s="29"/>
      <c r="HQ282" s="29"/>
      <c r="HR282" s="29"/>
      <c r="HS282" s="29"/>
      <c r="HT282" s="29"/>
      <c r="HU282" s="29"/>
      <c r="HV282" s="29"/>
      <c r="HW282" s="29"/>
      <c r="HX282" s="29"/>
      <c r="HY282" s="29"/>
      <c r="HZ282" s="29"/>
      <c r="IA282" s="29"/>
      <c r="IB282" s="29"/>
      <c r="IC282" s="29"/>
      <c r="ID282" s="29"/>
      <c r="IE282" s="29"/>
      <c r="IF282" s="29"/>
      <c r="IG282" s="29"/>
      <c r="IH282" s="29"/>
      <c r="II282" s="29"/>
      <c r="IJ282" s="29"/>
      <c r="IK282" s="29"/>
      <c r="IL282" s="29"/>
      <c r="IM282" s="29"/>
      <c r="IN282" s="29"/>
      <c r="IO282" s="29"/>
      <c r="IP282" s="29"/>
      <c r="IQ282" s="29"/>
      <c r="IR282" s="29"/>
      <c r="IS282" s="29"/>
      <c r="IT282" s="29"/>
    </row>
    <row r="283" spans="1:254" s="30" customFormat="1" ht="16.5" x14ac:dyDescent="0.3">
      <c r="A283" s="4">
        <v>41698</v>
      </c>
      <c r="B283" s="1">
        <v>25.470000000000002</v>
      </c>
      <c r="C283" s="8">
        <f t="shared" si="262"/>
        <v>10.024994110718492</v>
      </c>
      <c r="D283" s="1">
        <v>255.3366</v>
      </c>
      <c r="E283" s="2">
        <f t="shared" si="260"/>
        <v>48.13477832207294</v>
      </c>
      <c r="F283" s="8">
        <f t="shared" si="285"/>
        <v>2.3369004910624924</v>
      </c>
      <c r="G283" s="26">
        <f t="shared" si="286"/>
        <v>2.3526029844807219</v>
      </c>
      <c r="H283" s="1">
        <v>6244.09</v>
      </c>
      <c r="I283" s="1"/>
      <c r="J283" s="1">
        <v>38.31</v>
      </c>
      <c r="K283" s="8">
        <f t="shared" si="263"/>
        <v>8.299994779430957</v>
      </c>
      <c r="L283" s="1">
        <v>317.97280000000001</v>
      </c>
      <c r="M283" s="2">
        <f t="shared" si="287"/>
        <v>52.318093674418698</v>
      </c>
      <c r="N283" s="8">
        <f t="shared" si="288"/>
        <v>-2.4689056232318765E-6</v>
      </c>
      <c r="O283" s="26">
        <f t="shared" si="289"/>
        <v>-2.4841437733513771E-6</v>
      </c>
      <c r="P283" s="1">
        <v>53809.75</v>
      </c>
      <c r="Q283" s="1"/>
      <c r="R283" s="1">
        <v>8123.76</v>
      </c>
      <c r="S283" s="1">
        <v>38.200000000000003</v>
      </c>
      <c r="T283" s="1">
        <v>168.3049</v>
      </c>
      <c r="U283" s="2">
        <f t="shared" si="261"/>
        <v>4.4058874345549732</v>
      </c>
      <c r="V283" s="2">
        <f t="shared" si="290"/>
        <v>-1.6816158608017953</v>
      </c>
      <c r="W283" s="2">
        <f t="shared" si="264"/>
        <v>-0.38314865150714739</v>
      </c>
      <c r="X283" s="1"/>
      <c r="Y283" s="31">
        <v>80.070000000000007</v>
      </c>
      <c r="Z283" s="1">
        <v>122.99890000000001</v>
      </c>
      <c r="AA283" s="2">
        <f t="shared" si="265"/>
        <v>1.5361421256400649</v>
      </c>
      <c r="AB283" s="2">
        <f t="shared" si="291"/>
        <v>0.31328527474890999</v>
      </c>
      <c r="AC283" s="2">
        <f t="shared" si="292"/>
        <v>0.20374329268291086</v>
      </c>
      <c r="AD283" s="1">
        <v>14406.09</v>
      </c>
      <c r="AE283" s="1"/>
      <c r="AF283" s="32">
        <v>3347.38</v>
      </c>
      <c r="AG283" s="32">
        <v>1859.45</v>
      </c>
      <c r="AH283" s="32">
        <v>16657.43</v>
      </c>
      <c r="AI283" s="32"/>
      <c r="AJ283" s="32">
        <v>4109.8999999999996</v>
      </c>
      <c r="AK283" s="32">
        <v>29.880000000000003</v>
      </c>
      <c r="AL283" s="32">
        <v>56.626179999999998</v>
      </c>
      <c r="AM283" s="7">
        <f t="shared" si="266"/>
        <v>1.8951198125836677</v>
      </c>
      <c r="AN283" s="7">
        <f t="shared" si="293"/>
        <v>-0.40978594834114584</v>
      </c>
      <c r="AO283" s="7">
        <f t="shared" si="294"/>
        <v>-0.21904660689656219</v>
      </c>
      <c r="AP283" s="7"/>
      <c r="AQ283" s="32">
        <v>22441.94</v>
      </c>
      <c r="AR283" s="32">
        <v>96.27000000000001</v>
      </c>
      <c r="AS283" s="32">
        <v>414.9554</v>
      </c>
      <c r="AT283" s="32">
        <f t="shared" si="267"/>
        <v>4.3103292822270696</v>
      </c>
      <c r="AU283" s="32">
        <f t="shared" si="295"/>
        <v>-4.4346311130568452</v>
      </c>
      <c r="AV283" s="32">
        <f t="shared" si="296"/>
        <v>-1.0499795247396548</v>
      </c>
      <c r="AW283" s="32"/>
      <c r="AX283" s="32">
        <v>16693.14</v>
      </c>
      <c r="AY283" s="32">
        <v>75.17710000000001</v>
      </c>
      <c r="AZ283" s="32">
        <v>469.40019999999998</v>
      </c>
      <c r="BA283" s="8">
        <f t="shared" si="268"/>
        <v>6.2439253442870228</v>
      </c>
      <c r="BB283" s="8">
        <f t="shared" si="297"/>
        <v>2.8833141172163773E-3</v>
      </c>
      <c r="BC283" s="8">
        <f t="shared" si="298"/>
        <v>4.73309673679978E-4</v>
      </c>
      <c r="BD283" s="8"/>
      <c r="BE283" s="32">
        <v>161298.5</v>
      </c>
      <c r="BF283" s="32">
        <v>74.7</v>
      </c>
      <c r="BG283" s="32">
        <v>241.71199999999999</v>
      </c>
      <c r="BH283" s="8">
        <f t="shared" si="269"/>
        <v>3.2357697456492636</v>
      </c>
      <c r="BI283" s="8">
        <f t="shared" si="299"/>
        <v>-4.9821065660230816E-5</v>
      </c>
      <c r="BJ283" s="8">
        <f t="shared" si="300"/>
        <v>-1.539903592857883E-5</v>
      </c>
      <c r="BK283" s="8"/>
      <c r="BL283" s="32">
        <v>14628.89</v>
      </c>
      <c r="BM283" s="32">
        <v>115.33000000000001</v>
      </c>
      <c r="BN283" s="32">
        <v>220.18</v>
      </c>
      <c r="BO283" s="8">
        <f t="shared" si="270"/>
        <v>1.9091303216855977</v>
      </c>
      <c r="BP283" s="8">
        <f t="shared" si="301"/>
        <v>-3.0533223508853458</v>
      </c>
      <c r="BQ283" s="8">
        <f t="shared" si="302"/>
        <v>-1.6195400340410604</v>
      </c>
      <c r="BR283" s="8"/>
      <c r="BS283" s="32">
        <v>80198.63</v>
      </c>
      <c r="BT283" s="32">
        <v>24.76</v>
      </c>
      <c r="BU283" s="32">
        <v>123.1066</v>
      </c>
      <c r="BV283" s="8">
        <f t="shared" si="271"/>
        <v>4.971995153473344</v>
      </c>
      <c r="BW283" s="8">
        <f t="shared" si="303"/>
        <v>0.1221532718616675</v>
      </c>
      <c r="BX283" s="8">
        <f t="shared" si="304"/>
        <v>2.4680358598212937E-2</v>
      </c>
      <c r="BY283" s="8"/>
      <c r="BZ283" s="32">
        <v>7203.02</v>
      </c>
      <c r="CA283" s="32">
        <v>78.660000000000011</v>
      </c>
      <c r="CB283" s="32">
        <v>213.27930000000001</v>
      </c>
      <c r="CC283" s="8">
        <f t="shared" si="272"/>
        <v>2.7114073226544622</v>
      </c>
      <c r="CD283" s="8">
        <f t="shared" si="305"/>
        <v>-1.9490297743973811E-4</v>
      </c>
      <c r="CE283" s="8">
        <f t="shared" si="306"/>
        <v>-7.2826938142256381E-5</v>
      </c>
      <c r="CF283" s="8"/>
      <c r="CG283" s="32">
        <v>2608.0300000000002</v>
      </c>
      <c r="CH283" s="32">
        <v>31.930000000000003</v>
      </c>
      <c r="CI283" s="8"/>
      <c r="CJ283" s="32">
        <v>166.25460000000001</v>
      </c>
      <c r="CK283" s="8"/>
      <c r="CL283" s="26"/>
      <c r="CM283" s="26"/>
      <c r="CN283" s="32">
        <v>8316.75</v>
      </c>
      <c r="CO283" s="32">
        <v>92.12</v>
      </c>
      <c r="CP283" s="32">
        <v>260.54509999999999</v>
      </c>
      <c r="CQ283" s="8">
        <f t="shared" si="276"/>
        <v>2.8283228397742075</v>
      </c>
      <c r="CR283" s="8">
        <f t="shared" si="307"/>
        <v>1.7568102289916974</v>
      </c>
      <c r="CS283" s="8">
        <f t="shared" si="308"/>
        <v>0.63446037074711725</v>
      </c>
      <c r="CT283" s="8"/>
      <c r="CU283" s="32">
        <v>64779.57</v>
      </c>
      <c r="CV283" s="32">
        <v>39.11</v>
      </c>
      <c r="CW283" s="32">
        <v>175.89349999999999</v>
      </c>
      <c r="CX283" s="8">
        <f t="shared" si="277"/>
        <v>4.4974047558169268</v>
      </c>
      <c r="CY283" s="8">
        <f t="shared" si="309"/>
        <v>-2.9881738585952629E-4</v>
      </c>
      <c r="CZ283" s="8">
        <f t="shared" si="310"/>
        <v>-6.8373983770797508E-5</v>
      </c>
      <c r="DA283" s="8"/>
      <c r="DB283" s="32">
        <v>11777.66</v>
      </c>
      <c r="DC283" s="32">
        <v>32.11</v>
      </c>
      <c r="DD283" s="32">
        <v>205.2961</v>
      </c>
      <c r="DE283" s="8">
        <f t="shared" si="278"/>
        <v>6.3935253815010897</v>
      </c>
      <c r="DF283" s="8">
        <f t="shared" si="311"/>
        <v>-17.609650352868844</v>
      </c>
      <c r="DG283" s="8">
        <f t="shared" si="312"/>
        <v>-2.8109224999999718</v>
      </c>
      <c r="DH283" s="8"/>
      <c r="DI283" s="32">
        <v>1602.26</v>
      </c>
      <c r="DJ283" s="32">
        <v>16.53</v>
      </c>
      <c r="DK283" s="32">
        <v>174.69120000000001</v>
      </c>
      <c r="DL283" s="8">
        <f t="shared" si="279"/>
        <v>10.568130671506353</v>
      </c>
      <c r="DM283" s="8">
        <f t="shared" si="313"/>
        <v>-4.1686092050382406</v>
      </c>
      <c r="DN283" s="8">
        <f t="shared" si="314"/>
        <v>-0.39140202985074479</v>
      </c>
      <c r="DO283" s="8"/>
      <c r="DP283" s="32">
        <v>30188.46</v>
      </c>
      <c r="DQ283" s="32">
        <v>21.8</v>
      </c>
      <c r="DR283" s="32">
        <v>112.29780000000001</v>
      </c>
      <c r="DS283" s="8">
        <f t="shared" si="280"/>
        <v>5.1512752293577986</v>
      </c>
      <c r="DT283" s="8">
        <f t="shared" si="315"/>
        <v>-22.409402166973884</v>
      </c>
      <c r="DU283" s="8">
        <f t="shared" si="316"/>
        <v>-4.2583725239616514</v>
      </c>
      <c r="DV283" s="8"/>
      <c r="DW283" s="32">
        <v>7769.76</v>
      </c>
      <c r="DX283" s="32">
        <v>56.99</v>
      </c>
      <c r="DY283" s="32">
        <v>167.58589999999998</v>
      </c>
      <c r="DZ283" s="8">
        <f t="shared" si="281"/>
        <v>2.940619406913493</v>
      </c>
      <c r="EA283" s="8">
        <f t="shared" si="317"/>
        <v>3.0473839547681569E-5</v>
      </c>
      <c r="EB283" s="8">
        <f t="shared" si="318"/>
        <v>1.0741929381552495E-5</v>
      </c>
      <c r="EC283" s="8"/>
      <c r="ED283" s="32">
        <v>209.96</v>
      </c>
      <c r="EE283" s="32">
        <v>80.910000000000011</v>
      </c>
      <c r="EF283" s="32">
        <v>128.25810000000001</v>
      </c>
      <c r="EG283" s="8">
        <f t="shared" si="282"/>
        <v>1.5851946607341489</v>
      </c>
      <c r="EH283" s="8">
        <f t="shared" si="319"/>
        <v>1.7407038697282128E-5</v>
      </c>
      <c r="EI283" s="8">
        <f t="shared" si="320"/>
        <v>1.1172254922087177E-5</v>
      </c>
      <c r="EJ283" s="8"/>
      <c r="EK283" s="32">
        <v>2612.9</v>
      </c>
      <c r="EL283" s="32">
        <v>47.580000000000005</v>
      </c>
      <c r="EM283" s="32">
        <v>196.8271</v>
      </c>
      <c r="EN283" s="8">
        <f t="shared" si="283"/>
        <v>4.1367612442202599</v>
      </c>
      <c r="EO283" s="8">
        <f t="shared" si="321"/>
        <v>213.05117717783659</v>
      </c>
      <c r="EP283" s="8">
        <f t="shared" si="322"/>
        <v>60.653179633486047</v>
      </c>
      <c r="EQ283" s="8"/>
      <c r="ER283" s="33">
        <v>8995.64</v>
      </c>
      <c r="ES283" s="33">
        <v>95.15</v>
      </c>
      <c r="ET283" s="33">
        <v>94.187190000000001</v>
      </c>
      <c r="EU283" s="1">
        <f t="shared" si="284"/>
        <v>0.98988113504992115</v>
      </c>
      <c r="EV283" s="1">
        <f t="shared" si="323"/>
        <v>4.6256681442866442E-5</v>
      </c>
      <c r="EW283" s="1">
        <f t="shared" si="324"/>
        <v>4.6971434640608045E-5</v>
      </c>
      <c r="EX283" s="29"/>
      <c r="EY283" s="29"/>
      <c r="EZ283" s="29"/>
      <c r="FA283" s="29"/>
      <c r="FB283" s="29"/>
      <c r="FC283" s="29"/>
      <c r="FD283" s="29"/>
      <c r="FE283" s="29"/>
      <c r="FF283" s="29"/>
      <c r="FG283" s="29"/>
      <c r="FH283" s="29"/>
      <c r="FI283" s="29"/>
      <c r="FJ283" s="29"/>
      <c r="FK283" s="29"/>
      <c r="FL283" s="29"/>
      <c r="FM283" s="29"/>
      <c r="FN283" s="29"/>
      <c r="FO283" s="29"/>
      <c r="FP283" s="29"/>
      <c r="FQ283" s="29"/>
      <c r="FR283" s="29"/>
      <c r="FS283" s="29"/>
      <c r="FT283" s="29"/>
      <c r="FU283" s="29"/>
      <c r="FV283" s="29"/>
      <c r="FW283" s="29"/>
      <c r="FX283" s="29"/>
      <c r="FY283" s="29"/>
      <c r="FZ283" s="29"/>
      <c r="GA283" s="29"/>
      <c r="GB283" s="29"/>
      <c r="GC283" s="29"/>
      <c r="GD283" s="29"/>
      <c r="GE283" s="29"/>
      <c r="GF283" s="29"/>
      <c r="GG283" s="29"/>
      <c r="GH283" s="29"/>
      <c r="GI283" s="29"/>
      <c r="GJ283" s="29"/>
      <c r="GK283" s="29"/>
      <c r="GL283" s="29"/>
      <c r="GM283" s="29"/>
      <c r="GN283" s="29"/>
      <c r="GO283" s="29"/>
      <c r="GP283" s="29"/>
      <c r="GQ283" s="29"/>
      <c r="GR283" s="29"/>
      <c r="GS283" s="29"/>
      <c r="GT283" s="29"/>
      <c r="GU283" s="29"/>
      <c r="GV283" s="29"/>
      <c r="GW283" s="29"/>
      <c r="GX283" s="29"/>
      <c r="GY283" s="29"/>
      <c r="GZ283" s="29"/>
      <c r="HA283" s="29"/>
      <c r="HB283" s="29"/>
      <c r="HC283" s="29"/>
      <c r="HD283" s="29"/>
      <c r="HE283" s="29"/>
      <c r="HF283" s="29"/>
      <c r="HG283" s="29"/>
      <c r="HH283" s="29"/>
      <c r="HI283" s="29"/>
      <c r="HJ283" s="29"/>
      <c r="HK283" s="29"/>
      <c r="HL283" s="29"/>
      <c r="HM283" s="29"/>
      <c r="HN283" s="29"/>
      <c r="HO283" s="29"/>
      <c r="HP283" s="29"/>
      <c r="HQ283" s="29"/>
      <c r="HR283" s="29"/>
      <c r="HS283" s="29"/>
      <c r="HT283" s="29"/>
      <c r="HU283" s="29"/>
      <c r="HV283" s="29"/>
      <c r="HW283" s="29"/>
      <c r="HX283" s="29"/>
      <c r="HY283" s="29"/>
      <c r="HZ283" s="29"/>
      <c r="IA283" s="29"/>
      <c r="IB283" s="29"/>
      <c r="IC283" s="29"/>
      <c r="ID283" s="29"/>
      <c r="IE283" s="29"/>
      <c r="IF283" s="29"/>
      <c r="IG283" s="29"/>
      <c r="IH283" s="29"/>
      <c r="II283" s="29"/>
      <c r="IJ283" s="29"/>
      <c r="IK283" s="29"/>
      <c r="IL283" s="29"/>
      <c r="IM283" s="29"/>
      <c r="IN283" s="29"/>
      <c r="IO283" s="29"/>
      <c r="IP283" s="29"/>
      <c r="IQ283" s="29"/>
      <c r="IR283" s="29"/>
      <c r="IS283" s="29"/>
      <c r="IT283" s="29"/>
    </row>
    <row r="284" spans="1:254" s="30" customFormat="1" ht="16.5" x14ac:dyDescent="0.3">
      <c r="A284" s="4">
        <v>41729</v>
      </c>
      <c r="B284" s="1">
        <v>25.89</v>
      </c>
      <c r="C284" s="8">
        <f t="shared" si="262"/>
        <v>10.027763615295482</v>
      </c>
      <c r="D284" s="1">
        <v>259.61880000000002</v>
      </c>
      <c r="E284" s="2">
        <f t="shared" si="260"/>
        <v>48.928481932373344</v>
      </c>
      <c r="F284" s="8">
        <f t="shared" si="285"/>
        <v>-7.1120877537120042E-2</v>
      </c>
      <c r="G284" s="26">
        <f t="shared" si="286"/>
        <v>-7.1702473498277186E-2</v>
      </c>
      <c r="H284" s="1">
        <v>6347.05</v>
      </c>
      <c r="I284" s="1"/>
      <c r="J284" s="1">
        <v>40.99</v>
      </c>
      <c r="K284" s="8">
        <f t="shared" si="263"/>
        <v>8.2999951207611602</v>
      </c>
      <c r="L284" s="1">
        <v>340.21679999999998</v>
      </c>
      <c r="M284" s="2">
        <f t="shared" si="287"/>
        <v>55.978024331162885</v>
      </c>
      <c r="N284" s="8">
        <f t="shared" si="288"/>
        <v>-1.3533742557392261E-5</v>
      </c>
      <c r="O284" s="26">
        <f t="shared" si="289"/>
        <v>-1.3991124998113946E-5</v>
      </c>
      <c r="P284" s="1">
        <v>57574.03</v>
      </c>
      <c r="Q284" s="1"/>
      <c r="R284" s="1">
        <v>8286.77</v>
      </c>
      <c r="S284" s="1">
        <v>38.660000000000004</v>
      </c>
      <c r="T284" s="1">
        <v>170.33160000000001</v>
      </c>
      <c r="U284" s="2">
        <f t="shared" si="261"/>
        <v>4.4058872219348162</v>
      </c>
      <c r="V284" s="2">
        <f t="shared" si="290"/>
        <v>-3.6000472904106351E-5</v>
      </c>
      <c r="W284" s="2">
        <f t="shared" si="264"/>
        <v>-8.2198953044176903E-6</v>
      </c>
      <c r="X284" s="1"/>
      <c r="Y284" s="31">
        <v>83.5</v>
      </c>
      <c r="Z284" s="1">
        <v>128.2679</v>
      </c>
      <c r="AA284" s="2">
        <f t="shared" si="265"/>
        <v>1.5361425149700598</v>
      </c>
      <c r="AB284" s="2">
        <f t="shared" si="291"/>
        <v>4.8912850982502749E-5</v>
      </c>
      <c r="AC284" s="2">
        <f t="shared" si="292"/>
        <v>3.250905458251907E-5</v>
      </c>
      <c r="AD284" s="1">
        <v>15128.33</v>
      </c>
      <c r="AE284" s="1"/>
      <c r="AF284" s="32">
        <v>3375.51</v>
      </c>
      <c r="AG284" s="32">
        <v>1872.3400000000001</v>
      </c>
      <c r="AH284" s="32">
        <v>16699.759999999998</v>
      </c>
      <c r="AI284" s="32"/>
      <c r="AJ284" s="32">
        <v>4472.63</v>
      </c>
      <c r="AK284" s="32">
        <v>32.36</v>
      </c>
      <c r="AL284" s="32">
        <v>61.326050000000002</v>
      </c>
      <c r="AM284" s="7">
        <f t="shared" si="266"/>
        <v>1.8951189740420273</v>
      </c>
      <c r="AN284" s="7">
        <f t="shared" si="293"/>
        <v>-4.9453928213375061E-5</v>
      </c>
      <c r="AO284" s="7">
        <f t="shared" si="294"/>
        <v>-2.7135207488093727E-5</v>
      </c>
      <c r="AP284" s="7"/>
      <c r="AQ284" s="32">
        <v>22770.63</v>
      </c>
      <c r="AR284" s="32">
        <v>97.68</v>
      </c>
      <c r="AS284" s="32">
        <v>419.47410000000002</v>
      </c>
      <c r="AT284" s="32">
        <f t="shared" si="267"/>
        <v>4.2943703931203929</v>
      </c>
      <c r="AU284" s="32">
        <f t="shared" si="295"/>
        <v>-6.6582839289198192</v>
      </c>
      <c r="AV284" s="32">
        <f t="shared" si="296"/>
        <v>-1.5588642879401524</v>
      </c>
      <c r="AW284" s="32"/>
      <c r="AX284" s="32">
        <v>17026.22</v>
      </c>
      <c r="AY284" s="32">
        <v>76.67710000000001</v>
      </c>
      <c r="AZ284" s="32">
        <v>462.53290000000004</v>
      </c>
      <c r="BA284" s="8">
        <f t="shared" si="268"/>
        <v>6.0322169200452285</v>
      </c>
      <c r="BB284" s="8">
        <f t="shared" si="297"/>
        <v>-98.649044049885291</v>
      </c>
      <c r="BC284" s="8">
        <f t="shared" si="298"/>
        <v>-16.233188016430525</v>
      </c>
      <c r="BD284" s="8"/>
      <c r="BE284" s="32">
        <v>166096.20000000001</v>
      </c>
      <c r="BF284" s="32">
        <v>76.430000000000007</v>
      </c>
      <c r="BG284" s="32">
        <v>246.8057</v>
      </c>
      <c r="BH284" s="8">
        <f t="shared" si="269"/>
        <v>3.2291730995682322</v>
      </c>
      <c r="BI284" s="8">
        <f t="shared" si="299"/>
        <v>-1.6112891856097336</v>
      </c>
      <c r="BJ284" s="8">
        <f t="shared" si="300"/>
        <v>-0.50418165997324049</v>
      </c>
      <c r="BK284" s="8"/>
      <c r="BL284" s="32">
        <v>15083</v>
      </c>
      <c r="BM284" s="32">
        <v>118.91000000000001</v>
      </c>
      <c r="BN284" s="32">
        <v>226.3629</v>
      </c>
      <c r="BO284" s="8">
        <f t="shared" si="270"/>
        <v>1.9036489782188208</v>
      </c>
      <c r="BP284" s="8">
        <f t="shared" si="301"/>
        <v>-1.2238275037752979</v>
      </c>
      <c r="BQ284" s="8">
        <f t="shared" si="302"/>
        <v>-0.65178655163444965</v>
      </c>
      <c r="BR284" s="8"/>
      <c r="BS284" s="32">
        <v>83612.56</v>
      </c>
      <c r="BT284" s="32">
        <v>25.814</v>
      </c>
      <c r="BU284" s="32">
        <v>128.39080000000001</v>
      </c>
      <c r="BV284" s="8">
        <f t="shared" si="271"/>
        <v>4.9736886960564037</v>
      </c>
      <c r="BW284" s="8">
        <f t="shared" si="303"/>
        <v>0.21296077821440679</v>
      </c>
      <c r="BX284" s="8">
        <f t="shared" si="304"/>
        <v>4.371710823912256E-2</v>
      </c>
      <c r="BY284" s="8"/>
      <c r="BZ284" s="32">
        <v>7380.66</v>
      </c>
      <c r="CA284" s="32">
        <v>80.600000000000009</v>
      </c>
      <c r="CB284" s="32">
        <v>218.10040000000001</v>
      </c>
      <c r="CC284" s="8">
        <f t="shared" si="272"/>
        <v>2.7059602977667492</v>
      </c>
      <c r="CD284" s="8">
        <f t="shared" si="305"/>
        <v>-1.1748679809770799</v>
      </c>
      <c r="CE284" s="8">
        <f t="shared" si="306"/>
        <v>-0.43903020594964648</v>
      </c>
      <c r="CF284" s="8"/>
      <c r="CG284" s="32">
        <v>2864.51</v>
      </c>
      <c r="CH284" s="32">
        <v>35.07</v>
      </c>
      <c r="CI284" s="8"/>
      <c r="CJ284" s="32">
        <v>182.18860000000001</v>
      </c>
      <c r="CK284" s="8"/>
      <c r="CL284" s="26"/>
      <c r="CM284" s="26"/>
      <c r="CN284" s="32">
        <v>8868.3700000000008</v>
      </c>
      <c r="CO284" s="32">
        <v>98.23</v>
      </c>
      <c r="CP284" s="32">
        <v>277.82620000000003</v>
      </c>
      <c r="CQ284" s="8">
        <f t="shared" si="276"/>
        <v>2.8283233228138047</v>
      </c>
      <c r="CR284" s="8">
        <f t="shared" si="307"/>
        <v>1.3002732795070306E-4</v>
      </c>
      <c r="CS284" s="8">
        <f t="shared" si="308"/>
        <v>4.7448979625386301E-5</v>
      </c>
      <c r="CT284" s="8"/>
      <c r="CU284" s="32">
        <v>67760.94</v>
      </c>
      <c r="CV284" s="32">
        <v>40.910000000000004</v>
      </c>
      <c r="CW284" s="32">
        <v>182.41290000000001</v>
      </c>
      <c r="CX284" s="8">
        <f t="shared" si="277"/>
        <v>4.4588829137130288</v>
      </c>
      <c r="CY284" s="8">
        <f t="shared" si="309"/>
        <v>-6.9013112828080541</v>
      </c>
      <c r="CZ284" s="8">
        <f t="shared" si="310"/>
        <v>-1.5759285604704747</v>
      </c>
      <c r="DA284" s="8"/>
      <c r="DB284" s="32">
        <v>11781.33</v>
      </c>
      <c r="DC284" s="32">
        <v>32.120000000000005</v>
      </c>
      <c r="DD284" s="32">
        <v>205.35989999999998</v>
      </c>
      <c r="DE284" s="8">
        <f t="shared" si="278"/>
        <v>6.3935211706102102</v>
      </c>
      <c r="DF284" s="8">
        <f t="shared" si="311"/>
        <v>-8.6461380251445503E-4</v>
      </c>
      <c r="DG284" s="8">
        <f t="shared" si="312"/>
        <v>-1.3525381505850864E-4</v>
      </c>
      <c r="DH284" s="8"/>
      <c r="DI284" s="32">
        <v>1668.17</v>
      </c>
      <c r="DJ284" s="32">
        <v>17.2</v>
      </c>
      <c r="DK284" s="32">
        <v>181.11589999999998</v>
      </c>
      <c r="DL284" s="8">
        <f t="shared" si="279"/>
        <v>10.529994186046512</v>
      </c>
      <c r="DM284" s="8">
        <f t="shared" si="313"/>
        <v>-6.7846161478290856</v>
      </c>
      <c r="DN284" s="8">
        <f t="shared" si="314"/>
        <v>-0.65594754990924908</v>
      </c>
      <c r="DO284" s="8"/>
      <c r="DP284" s="32">
        <v>31040.11</v>
      </c>
      <c r="DQ284" s="32">
        <v>22.415000000000003</v>
      </c>
      <c r="DR284" s="32">
        <v>115.4659</v>
      </c>
      <c r="DS284" s="8">
        <f t="shared" si="280"/>
        <v>5.1512781619451253</v>
      </c>
      <c r="DT284" s="8">
        <f t="shared" si="315"/>
        <v>3.3396847005728099E-4</v>
      </c>
      <c r="DU284" s="8">
        <f t="shared" si="316"/>
        <v>6.5733944945467471E-5</v>
      </c>
      <c r="DV284" s="8"/>
      <c r="DW284" s="32">
        <v>7800.81</v>
      </c>
      <c r="DX284" s="32">
        <v>56.77</v>
      </c>
      <c r="DY284" s="32">
        <v>166.93889999999999</v>
      </c>
      <c r="DZ284" s="8">
        <f t="shared" si="281"/>
        <v>2.9406182843050903</v>
      </c>
      <c r="EA284" s="8">
        <f t="shared" si="317"/>
        <v>-1.8777017569269672E-4</v>
      </c>
      <c r="EB284" s="8">
        <f t="shared" si="318"/>
        <v>-6.3730479024193265E-5</v>
      </c>
      <c r="EC284" s="8"/>
      <c r="ED284" s="32">
        <v>214.95000000000002</v>
      </c>
      <c r="EE284" s="32">
        <v>81.87</v>
      </c>
      <c r="EF284" s="32">
        <v>129.3879</v>
      </c>
      <c r="EG284" s="8">
        <f t="shared" si="282"/>
        <v>1.5804067423964823</v>
      </c>
      <c r="EH284" s="8">
        <f t="shared" si="319"/>
        <v>-0.61679400401323403</v>
      </c>
      <c r="EI284" s="8">
        <f t="shared" si="320"/>
        <v>-0.39198687430478518</v>
      </c>
      <c r="EJ284" s="8"/>
      <c r="EK284" s="32">
        <v>2612.35</v>
      </c>
      <c r="EL284" s="32">
        <v>47.57</v>
      </c>
      <c r="EM284" s="32">
        <v>196.99439999999998</v>
      </c>
      <c r="EN284" s="8">
        <f t="shared" si="283"/>
        <v>4.1411477822156817</v>
      </c>
      <c r="EO284" s="8">
        <f t="shared" si="321"/>
        <v>0.86375648658199711</v>
      </c>
      <c r="EP284" s="8">
        <f t="shared" si="322"/>
        <v>0.20866761244221604</v>
      </c>
      <c r="EQ284" s="8"/>
      <c r="ER284" s="33">
        <v>9267.92</v>
      </c>
      <c r="ES284" s="33">
        <v>98.03</v>
      </c>
      <c r="ET284" s="33">
        <v>96.894499999999994</v>
      </c>
      <c r="EU284" s="1">
        <f t="shared" si="284"/>
        <v>0.98841681118025082</v>
      </c>
      <c r="EV284" s="1">
        <f t="shared" si="323"/>
        <v>-0.13990273986197274</v>
      </c>
      <c r="EW284" s="1">
        <f t="shared" si="324"/>
        <v>-0.1435476689437678</v>
      </c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  <c r="HH284" s="29"/>
      <c r="HI284" s="29"/>
      <c r="HJ284" s="29"/>
      <c r="HK284" s="29"/>
      <c r="HL284" s="29"/>
      <c r="HM284" s="29"/>
      <c r="HN284" s="29"/>
      <c r="HO284" s="29"/>
      <c r="HP284" s="29"/>
      <c r="HQ284" s="29"/>
      <c r="HR284" s="29"/>
      <c r="HS284" s="29"/>
      <c r="HT284" s="29"/>
      <c r="HU284" s="29"/>
      <c r="HV284" s="29"/>
      <c r="HW284" s="29"/>
      <c r="HX284" s="29"/>
      <c r="HY284" s="29"/>
      <c r="HZ284" s="29"/>
      <c r="IA284" s="29"/>
      <c r="IB284" s="29"/>
      <c r="IC284" s="29"/>
      <c r="ID284" s="29"/>
      <c r="IE284" s="29"/>
      <c r="IF284" s="29"/>
      <c r="IG284" s="29"/>
      <c r="IH284" s="29"/>
      <c r="II284" s="29"/>
      <c r="IJ284" s="29"/>
      <c r="IK284" s="29"/>
      <c r="IL284" s="29"/>
      <c r="IM284" s="29"/>
      <c r="IN284" s="29"/>
      <c r="IO284" s="29"/>
      <c r="IP284" s="29"/>
      <c r="IQ284" s="29"/>
      <c r="IR284" s="29"/>
      <c r="IS284" s="29"/>
      <c r="IT284" s="29"/>
    </row>
    <row r="285" spans="1:254" s="30" customFormat="1" ht="16.5" x14ac:dyDescent="0.3">
      <c r="A285" s="4">
        <v>41759</v>
      </c>
      <c r="B285" s="1">
        <v>26.89</v>
      </c>
      <c r="C285" s="8">
        <f t="shared" si="262"/>
        <v>10.027761249535143</v>
      </c>
      <c r="D285" s="1">
        <v>269.6465</v>
      </c>
      <c r="E285" s="2">
        <f t="shared" si="260"/>
        <v>50.818384584871851</v>
      </c>
      <c r="F285" s="8">
        <f t="shared" si="285"/>
        <v>6.2432415362803086E-5</v>
      </c>
      <c r="G285" s="26">
        <f t="shared" si="286"/>
        <v>6.3615295516683545E-5</v>
      </c>
      <c r="H285" s="1">
        <v>6592.21</v>
      </c>
      <c r="I285" s="1"/>
      <c r="J285" s="1">
        <v>40.4</v>
      </c>
      <c r="K285" s="8">
        <f t="shared" si="263"/>
        <v>8.26040594059406</v>
      </c>
      <c r="L285" s="1">
        <v>333.72040000000004</v>
      </c>
      <c r="M285" s="2">
        <f t="shared" si="287"/>
        <v>55.172296666046606</v>
      </c>
      <c r="N285" s="8">
        <f t="shared" si="288"/>
        <v>1.6110816869001436</v>
      </c>
      <c r="O285" s="26">
        <f t="shared" si="289"/>
        <v>1.5994028787508263</v>
      </c>
      <c r="P285" s="1">
        <v>56745.33</v>
      </c>
      <c r="Q285" s="1"/>
      <c r="R285" s="1">
        <v>8743.33</v>
      </c>
      <c r="S285" s="1">
        <v>40.79</v>
      </c>
      <c r="T285" s="1">
        <v>179.27939999999998</v>
      </c>
      <c r="U285" s="2">
        <f t="shared" si="261"/>
        <v>4.3951801912233384</v>
      </c>
      <c r="V285" s="2">
        <f t="shared" si="290"/>
        <v>-1.8716478570352373</v>
      </c>
      <c r="W285" s="2">
        <f t="shared" si="264"/>
        <v>-0.43673978272114766</v>
      </c>
      <c r="X285" s="1"/>
      <c r="Y285" s="31">
        <v>85.89</v>
      </c>
      <c r="Z285" s="1">
        <v>130.21379999999999</v>
      </c>
      <c r="AA285" s="2">
        <f t="shared" si="265"/>
        <v>1.5160530911631156</v>
      </c>
      <c r="AB285" s="2">
        <f t="shared" si="291"/>
        <v>-2.5963742088197077</v>
      </c>
      <c r="AC285" s="2">
        <f t="shared" si="292"/>
        <v>-1.7254806107784573</v>
      </c>
      <c r="AD285" s="1">
        <v>15561.34</v>
      </c>
      <c r="AE285" s="1"/>
      <c r="AF285" s="32">
        <v>3400.46</v>
      </c>
      <c r="AG285" s="32">
        <v>1883.95</v>
      </c>
      <c r="AH285" s="32">
        <v>16810.45</v>
      </c>
      <c r="AI285" s="32"/>
      <c r="AJ285" s="32">
        <v>4569.38</v>
      </c>
      <c r="AK285" s="32">
        <v>33.06</v>
      </c>
      <c r="AL285" s="32">
        <v>62.652660000000004</v>
      </c>
      <c r="AM285" s="7">
        <f t="shared" si="266"/>
        <v>1.8951197822141561</v>
      </c>
      <c r="AN285" s="7">
        <f t="shared" si="293"/>
        <v>5.0098068991707387E-5</v>
      </c>
      <c r="AO285" s="7">
        <f t="shared" si="294"/>
        <v>2.6718170579309586E-5</v>
      </c>
      <c r="AP285" s="7"/>
      <c r="AQ285" s="32">
        <v>23873.27</v>
      </c>
      <c r="AR285" s="32">
        <v>102.41000000000001</v>
      </c>
      <c r="AS285" s="32">
        <v>439.78649999999999</v>
      </c>
      <c r="AT285" s="32">
        <f t="shared" si="267"/>
        <v>4.2943706669270574</v>
      </c>
      <c r="AU285" s="32">
        <f t="shared" si="295"/>
        <v>1.1763563939074243E-4</v>
      </c>
      <c r="AV285" s="32">
        <f t="shared" si="296"/>
        <v>2.8040540460239072E-5</v>
      </c>
      <c r="AW285" s="32"/>
      <c r="AX285" s="32">
        <v>18718.560000000001</v>
      </c>
      <c r="AY285" s="32">
        <v>84.298500000000004</v>
      </c>
      <c r="AZ285" s="32">
        <v>508.29210000000006</v>
      </c>
      <c r="BA285" s="8">
        <f t="shared" si="268"/>
        <v>6.0296695670741478</v>
      </c>
      <c r="BB285" s="8">
        <f t="shared" si="297"/>
        <v>-1.2365169740746924</v>
      </c>
      <c r="BC285" s="8">
        <f t="shared" si="298"/>
        <v>-0.21473803443262796</v>
      </c>
      <c r="BD285" s="8"/>
      <c r="BE285" s="32">
        <v>173224.30000000002</v>
      </c>
      <c r="BF285" s="32">
        <v>79.710000000000008</v>
      </c>
      <c r="BG285" s="32">
        <v>257.27660000000003</v>
      </c>
      <c r="BH285" s="8">
        <f t="shared" si="269"/>
        <v>3.2276577593777445</v>
      </c>
      <c r="BI285" s="8">
        <f t="shared" si="299"/>
        <v>-0.38192808425174224</v>
      </c>
      <c r="BJ285" s="8">
        <f t="shared" si="300"/>
        <v>-0.12078776658378665</v>
      </c>
      <c r="BK285" s="8"/>
      <c r="BL285" s="32">
        <v>15921.43</v>
      </c>
      <c r="BM285" s="32">
        <v>125.52000000000001</v>
      </c>
      <c r="BN285" s="32">
        <v>238.9477</v>
      </c>
      <c r="BO285" s="8">
        <f t="shared" si="270"/>
        <v>1.9036623645634161</v>
      </c>
      <c r="BP285" s="8">
        <f t="shared" si="301"/>
        <v>3.1144040177101852E-3</v>
      </c>
      <c r="BQ285" s="8">
        <f t="shared" si="302"/>
        <v>1.6802539735909505E-3</v>
      </c>
      <c r="BR285" s="8"/>
      <c r="BS285" s="32">
        <v>86449.94</v>
      </c>
      <c r="BT285" s="32">
        <v>26.69</v>
      </c>
      <c r="BU285" s="32">
        <v>132.86270000000002</v>
      </c>
      <c r="BV285" s="8">
        <f t="shared" si="271"/>
        <v>4.977995503934058</v>
      </c>
      <c r="BW285" s="8">
        <f t="shared" si="303"/>
        <v>0.56258431593237246</v>
      </c>
      <c r="BX285" s="8">
        <f t="shared" si="304"/>
        <v>0.11494870225459053</v>
      </c>
      <c r="BY285" s="8"/>
      <c r="BZ285" s="32">
        <v>7619.77</v>
      </c>
      <c r="CA285" s="32">
        <v>82.55</v>
      </c>
      <c r="CB285" s="32">
        <v>223.37639999999999</v>
      </c>
      <c r="CC285" s="8">
        <f t="shared" si="272"/>
        <v>2.7059527559055119</v>
      </c>
      <c r="CD285" s="8">
        <f t="shared" si="305"/>
        <v>-1.6647783825443935E-3</v>
      </c>
      <c r="CE285" s="8">
        <f t="shared" si="306"/>
        <v>-6.2258064512654698E-4</v>
      </c>
      <c r="CF285" s="8"/>
      <c r="CG285" s="32">
        <v>2954</v>
      </c>
      <c r="CH285" s="32">
        <v>35.700000000000003</v>
      </c>
      <c r="CI285" s="8"/>
      <c r="CJ285" s="32">
        <v>185.28289999999998</v>
      </c>
      <c r="CK285" s="8"/>
      <c r="CL285" s="26"/>
      <c r="CM285" s="26"/>
      <c r="CN285" s="32">
        <v>9144.630000000001</v>
      </c>
      <c r="CO285" s="32">
        <v>101.29</v>
      </c>
      <c r="CP285" s="32">
        <v>286.55920000000003</v>
      </c>
      <c r="CQ285" s="8">
        <f t="shared" si="276"/>
        <v>2.8290966531740547</v>
      </c>
      <c r="CR285" s="8">
        <f t="shared" si="307"/>
        <v>0.21822818235090821</v>
      </c>
      <c r="CS285" s="8">
        <f t="shared" si="308"/>
        <v>7.8330632189786087E-2</v>
      </c>
      <c r="CT285" s="8"/>
      <c r="CU285" s="32">
        <v>67914.5</v>
      </c>
      <c r="CV285" s="32">
        <v>40.880000000000003</v>
      </c>
      <c r="CW285" s="32">
        <v>182.2791</v>
      </c>
      <c r="CX285" s="8">
        <f t="shared" si="277"/>
        <v>4.4588820939334637</v>
      </c>
      <c r="CY285" s="8">
        <f t="shared" si="309"/>
        <v>-1.4948352458135617E-4</v>
      </c>
      <c r="CZ285" s="8">
        <f t="shared" si="310"/>
        <v>-3.3512588610284944E-5</v>
      </c>
      <c r="DA285" s="8"/>
      <c r="DB285" s="32">
        <v>11473.23</v>
      </c>
      <c r="DC285" s="32">
        <v>31.28</v>
      </c>
      <c r="DD285" s="32">
        <v>199.5729</v>
      </c>
      <c r="DE285" s="8">
        <f t="shared" si="278"/>
        <v>6.380207800511509</v>
      </c>
      <c r="DF285" s="8">
        <f t="shared" si="311"/>
        <v>-2.6955101157516661</v>
      </c>
      <c r="DG285" s="8">
        <f t="shared" si="312"/>
        <v>-0.41644221668737913</v>
      </c>
      <c r="DH285" s="8"/>
      <c r="DI285" s="32">
        <v>1468.3700000000001</v>
      </c>
      <c r="DJ285" s="32">
        <v>15.14</v>
      </c>
      <c r="DK285" s="32">
        <v>159.20699999999999</v>
      </c>
      <c r="DL285" s="8">
        <f t="shared" si="279"/>
        <v>10.515653896961689</v>
      </c>
      <c r="DM285" s="8">
        <f t="shared" si="313"/>
        <v>-2.4401643840925771</v>
      </c>
      <c r="DN285" s="8">
        <f t="shared" si="314"/>
        <v>-0.21711197674418514</v>
      </c>
      <c r="DO285" s="8"/>
      <c r="DP285" s="32">
        <v>32265.75</v>
      </c>
      <c r="DQ285" s="32">
        <v>23.11</v>
      </c>
      <c r="DR285" s="32">
        <v>119.0459</v>
      </c>
      <c r="DS285" s="8">
        <f t="shared" si="280"/>
        <v>5.15127217654695</v>
      </c>
      <c r="DT285" s="8">
        <f t="shared" si="315"/>
        <v>-7.0182324990458798E-4</v>
      </c>
      <c r="DU285" s="8">
        <f t="shared" si="316"/>
        <v>-1.3832255183610087E-4</v>
      </c>
      <c r="DV285" s="8"/>
      <c r="DW285" s="32">
        <v>8046.78</v>
      </c>
      <c r="DX285" s="32">
        <v>58.56</v>
      </c>
      <c r="DY285" s="32">
        <v>171.13430000000002</v>
      </c>
      <c r="DZ285" s="8">
        <f t="shared" si="281"/>
        <v>2.9223753415300551</v>
      </c>
      <c r="EA285" s="8">
        <f t="shared" si="317"/>
        <v>-3.0837250206865225</v>
      </c>
      <c r="EB285" s="8">
        <f t="shared" si="318"/>
        <v>-1.0683067289060668</v>
      </c>
      <c r="EC285" s="8"/>
      <c r="ED285" s="32">
        <v>224.29</v>
      </c>
      <c r="EE285" s="32">
        <v>85.43</v>
      </c>
      <c r="EF285" s="32">
        <v>134.37079999999997</v>
      </c>
      <c r="EG285" s="8">
        <f t="shared" si="282"/>
        <v>1.572876038862226</v>
      </c>
      <c r="EH285" s="8">
        <f t="shared" si="319"/>
        <v>-0.99314428714041325</v>
      </c>
      <c r="EI285" s="8">
        <f t="shared" si="320"/>
        <v>-0.64334800293149907</v>
      </c>
      <c r="EJ285" s="8"/>
      <c r="EK285" s="32">
        <v>2594.4299999999998</v>
      </c>
      <c r="EL285" s="32">
        <v>46.730000000000004</v>
      </c>
      <c r="EM285" s="32">
        <v>193.51580000000001</v>
      </c>
      <c r="EN285" s="8">
        <f t="shared" si="283"/>
        <v>4.141147014765675</v>
      </c>
      <c r="EO285" s="8">
        <f t="shared" si="321"/>
        <v>-1.4984852779455525E-4</v>
      </c>
      <c r="EP285" s="8">
        <f t="shared" si="322"/>
        <v>-3.5862938805752975E-5</v>
      </c>
      <c r="EQ285" s="8"/>
      <c r="ER285" s="33">
        <v>9584.630000000001</v>
      </c>
      <c r="ES285" s="33">
        <v>101.38000000000001</v>
      </c>
      <c r="ET285" s="33">
        <v>100.20569999999999</v>
      </c>
      <c r="EU285" s="1">
        <f t="shared" si="284"/>
        <v>0.98841684750443859</v>
      </c>
      <c r="EV285" s="1">
        <f t="shared" si="323"/>
        <v>3.5797523370317491E-6</v>
      </c>
      <c r="EW285" s="1">
        <f t="shared" si="324"/>
        <v>3.6825461409151217E-6</v>
      </c>
      <c r="EX285" s="29"/>
      <c r="EY285" s="29"/>
      <c r="EZ285" s="29"/>
      <c r="FA285" s="29"/>
      <c r="FB285" s="29"/>
      <c r="FC285" s="29"/>
      <c r="FD285" s="29"/>
      <c r="FE285" s="29"/>
      <c r="FF285" s="29"/>
      <c r="FG285" s="29"/>
      <c r="FH285" s="29"/>
      <c r="FI285" s="29"/>
      <c r="FJ285" s="29"/>
      <c r="FK285" s="29"/>
      <c r="FL285" s="29"/>
      <c r="FM285" s="29"/>
      <c r="FN285" s="29"/>
      <c r="FO285" s="29"/>
      <c r="FP285" s="29"/>
      <c r="FQ285" s="29"/>
      <c r="FR285" s="29"/>
      <c r="FS285" s="29"/>
      <c r="FT285" s="29"/>
      <c r="FU285" s="29"/>
      <c r="FV285" s="29"/>
      <c r="FW285" s="29"/>
      <c r="FX285" s="29"/>
      <c r="FY285" s="29"/>
      <c r="FZ285" s="29"/>
      <c r="GA285" s="29"/>
      <c r="GB285" s="29"/>
      <c r="GC285" s="29"/>
      <c r="GD285" s="29"/>
      <c r="GE285" s="29"/>
      <c r="GF285" s="29"/>
      <c r="GG285" s="29"/>
      <c r="GH285" s="29"/>
      <c r="GI285" s="29"/>
      <c r="GJ285" s="29"/>
      <c r="GK285" s="29"/>
      <c r="GL285" s="29"/>
      <c r="GM285" s="29"/>
      <c r="GN285" s="29"/>
      <c r="GO285" s="29"/>
      <c r="GP285" s="29"/>
      <c r="GQ285" s="29"/>
      <c r="GR285" s="29"/>
      <c r="GS285" s="29"/>
      <c r="GT285" s="29"/>
      <c r="GU285" s="29"/>
      <c r="GV285" s="29"/>
      <c r="GW285" s="29"/>
      <c r="GX285" s="29"/>
      <c r="GY285" s="29"/>
      <c r="GZ285" s="29"/>
      <c r="HA285" s="29"/>
      <c r="HB285" s="29"/>
      <c r="HC285" s="29"/>
      <c r="HD285" s="29"/>
      <c r="HE285" s="29"/>
      <c r="HF285" s="29"/>
      <c r="HG285" s="29"/>
      <c r="HH285" s="29"/>
      <c r="HI285" s="29"/>
      <c r="HJ285" s="29"/>
      <c r="HK285" s="29"/>
      <c r="HL285" s="29"/>
      <c r="HM285" s="29"/>
      <c r="HN285" s="29"/>
      <c r="HO285" s="29"/>
      <c r="HP285" s="29"/>
      <c r="HQ285" s="29"/>
      <c r="HR285" s="29"/>
      <c r="HS285" s="29"/>
      <c r="HT285" s="29"/>
      <c r="HU285" s="29"/>
      <c r="HV285" s="29"/>
      <c r="HW285" s="29"/>
      <c r="HX285" s="29"/>
      <c r="HY285" s="29"/>
      <c r="HZ285" s="29"/>
      <c r="IA285" s="29"/>
      <c r="IB285" s="29"/>
      <c r="IC285" s="29"/>
      <c r="ID285" s="29"/>
      <c r="IE285" s="29"/>
      <c r="IF285" s="29"/>
      <c r="IG285" s="29"/>
      <c r="IH285" s="29"/>
      <c r="II285" s="29"/>
      <c r="IJ285" s="29"/>
      <c r="IK285" s="29"/>
      <c r="IL285" s="29"/>
      <c r="IM285" s="29"/>
      <c r="IN285" s="29"/>
      <c r="IO285" s="29"/>
      <c r="IP285" s="29"/>
      <c r="IQ285" s="29"/>
      <c r="IR285" s="29"/>
      <c r="IS285" s="29"/>
      <c r="IT285" s="29"/>
    </row>
    <row r="286" spans="1:254" s="30" customFormat="1" ht="16.5" x14ac:dyDescent="0.3">
      <c r="A286" s="4">
        <v>41790</v>
      </c>
      <c r="B286" s="1">
        <v>26.790000000000003</v>
      </c>
      <c r="C286" s="8">
        <f t="shared" si="262"/>
        <v>10.027760358342665</v>
      </c>
      <c r="D286" s="1">
        <v>268.64370000000002</v>
      </c>
      <c r="E286" s="2">
        <f t="shared" si="260"/>
        <v>50.629363484205911</v>
      </c>
      <c r="F286" s="8">
        <f t="shared" si="285"/>
        <v>2.3919606110496265E-5</v>
      </c>
      <c r="G286" s="26">
        <f t="shared" si="286"/>
        <v>2.3875046494037377E-5</v>
      </c>
      <c r="H286" s="1">
        <v>6567.6900000000005</v>
      </c>
      <c r="I286" s="1"/>
      <c r="J286" s="1">
        <v>40.940000000000005</v>
      </c>
      <c r="K286" s="8">
        <f t="shared" si="263"/>
        <v>8.2604030288226671</v>
      </c>
      <c r="L286" s="1">
        <v>338.18090000000001</v>
      </c>
      <c r="M286" s="2">
        <f t="shared" si="287"/>
        <v>56.297038816744283</v>
      </c>
      <c r="N286" s="8">
        <f t="shared" si="288"/>
        <v>1.1842174254876881E-4</v>
      </c>
      <c r="O286" s="26">
        <f t="shared" si="289"/>
        <v>1.1920792090336363E-4</v>
      </c>
      <c r="P286" s="1">
        <v>57902.14</v>
      </c>
      <c r="Q286" s="1"/>
      <c r="R286" s="1">
        <v>8769.0500000000011</v>
      </c>
      <c r="S286" s="1">
        <v>40.910000000000004</v>
      </c>
      <c r="T286" s="1">
        <v>179.80680000000001</v>
      </c>
      <c r="U286" s="2">
        <f t="shared" si="261"/>
        <v>4.3951796626741624</v>
      </c>
      <c r="V286" s="2">
        <f t="shared" si="290"/>
        <v>-9.4897357558273039E-5</v>
      </c>
      <c r="W286" s="2">
        <f t="shared" si="264"/>
        <v>-2.1622946797417164E-5</v>
      </c>
      <c r="X286" s="1"/>
      <c r="Y286" s="31">
        <v>88.33</v>
      </c>
      <c r="Z286" s="1">
        <v>133.91290000000001</v>
      </c>
      <c r="AA286" s="2">
        <f t="shared" si="265"/>
        <v>1.5160523038605231</v>
      </c>
      <c r="AB286" s="2">
        <f t="shared" si="291"/>
        <v>-1.0397381782305265E-4</v>
      </c>
      <c r="AC286" s="2">
        <f t="shared" si="292"/>
        <v>-6.9542437974412508E-5</v>
      </c>
      <c r="AD286" s="1">
        <v>16003.41</v>
      </c>
      <c r="AE286" s="1"/>
      <c r="AF286" s="32">
        <v>3480.29</v>
      </c>
      <c r="AG286" s="32">
        <v>1923.57</v>
      </c>
      <c r="AH286" s="32">
        <v>17157.490000000002</v>
      </c>
      <c r="AI286" s="32"/>
      <c r="AJ286" s="32">
        <v>4630.2</v>
      </c>
      <c r="AK286" s="32">
        <v>33.5</v>
      </c>
      <c r="AL286" s="32">
        <v>63.48648</v>
      </c>
      <c r="AM286" s="7">
        <f t="shared" si="266"/>
        <v>1.8951188059701494</v>
      </c>
      <c r="AN286" s="7">
        <f t="shared" si="293"/>
        <v>-6.1571289720491789E-5</v>
      </c>
      <c r="AO286" s="7">
        <f t="shared" si="294"/>
        <v>-3.270417423262284E-5</v>
      </c>
      <c r="AP286" s="7"/>
      <c r="AQ286" s="32">
        <v>23593.62</v>
      </c>
      <c r="AR286" s="32">
        <v>100.53</v>
      </c>
      <c r="AS286" s="32">
        <v>431.71310000000005</v>
      </c>
      <c r="AT286" s="32">
        <f t="shared" si="267"/>
        <v>4.2943708345767435</v>
      </c>
      <c r="AU286" s="32">
        <f t="shared" si="295"/>
        <v>7.305331720277302E-5</v>
      </c>
      <c r="AV286" s="32">
        <f t="shared" si="296"/>
        <v>1.6853822994988832E-5</v>
      </c>
      <c r="AW286" s="32"/>
      <c r="AX286" s="32">
        <v>20192.09</v>
      </c>
      <c r="AY286" s="32">
        <v>90.428600000000003</v>
      </c>
      <c r="AZ286" s="32">
        <v>545.25409999999999</v>
      </c>
      <c r="BA286" s="8">
        <f t="shared" si="268"/>
        <v>6.0296642876258169</v>
      </c>
      <c r="BB286" s="8">
        <f t="shared" si="297"/>
        <v>-2.781071363585737E-3</v>
      </c>
      <c r="BC286" s="8">
        <f t="shared" si="298"/>
        <v>-4.7741312129545577E-4</v>
      </c>
      <c r="BD286" s="8"/>
      <c r="BE286" s="32">
        <v>167862.30000000002</v>
      </c>
      <c r="BF286" s="32">
        <v>76.77000000000001</v>
      </c>
      <c r="BG286" s="32">
        <v>247.78730000000002</v>
      </c>
      <c r="BH286" s="8">
        <f t="shared" si="269"/>
        <v>3.2276579392992053</v>
      </c>
      <c r="BI286" s="8">
        <f t="shared" si="299"/>
        <v>4.543591735305537E-5</v>
      </c>
      <c r="BJ286" s="8">
        <f t="shared" si="300"/>
        <v>1.3812570553994874E-5</v>
      </c>
      <c r="BK286" s="8"/>
      <c r="BL286" s="32">
        <v>15709.76</v>
      </c>
      <c r="BM286" s="32">
        <v>122.79</v>
      </c>
      <c r="BN286" s="32">
        <v>233.75070000000002</v>
      </c>
      <c r="BO286" s="8">
        <f t="shared" si="270"/>
        <v>1.9036623503542636</v>
      </c>
      <c r="BP286" s="8">
        <f t="shared" si="301"/>
        <v>-3.3583218310779374E-6</v>
      </c>
      <c r="BQ286" s="8">
        <f t="shared" si="302"/>
        <v>-1.7447418416693949E-6</v>
      </c>
      <c r="BR286" s="8"/>
      <c r="BS286" s="32">
        <v>89251.31</v>
      </c>
      <c r="BT286" s="32">
        <v>27.32</v>
      </c>
      <c r="BU286" s="32">
        <v>135.99879999999999</v>
      </c>
      <c r="BV286" s="8">
        <f t="shared" si="271"/>
        <v>4.9779941434846258</v>
      </c>
      <c r="BW286" s="8">
        <f t="shared" si="303"/>
        <v>-1.8288623751033727E-4</v>
      </c>
      <c r="BX286" s="8">
        <f t="shared" si="304"/>
        <v>-3.7167478466493264E-5</v>
      </c>
      <c r="BY286" s="8"/>
      <c r="BZ286" s="32">
        <v>7457.32</v>
      </c>
      <c r="CA286" s="32">
        <v>80.790000000000006</v>
      </c>
      <c r="CB286" s="32">
        <v>218.6139</v>
      </c>
      <c r="CC286" s="8">
        <f t="shared" si="272"/>
        <v>2.7059524693650201</v>
      </c>
      <c r="CD286" s="8">
        <f t="shared" si="305"/>
        <v>-6.3324058961653003E-5</v>
      </c>
      <c r="CE286" s="8">
        <f t="shared" si="306"/>
        <v>-2.3149606318995097E-5</v>
      </c>
      <c r="CF286" s="8"/>
      <c r="CG286" s="32">
        <v>2934.96</v>
      </c>
      <c r="CH286" s="32">
        <v>35.47</v>
      </c>
      <c r="CI286" s="8"/>
      <c r="CJ286" s="32">
        <v>184.08920000000001</v>
      </c>
      <c r="CK286" s="8"/>
      <c r="CL286" s="26"/>
      <c r="CM286" s="26"/>
      <c r="CN286" s="32">
        <v>9223.49</v>
      </c>
      <c r="CO286" s="32">
        <v>101.46000000000001</v>
      </c>
      <c r="CP286" s="32">
        <v>287.04010000000005</v>
      </c>
      <c r="CQ286" s="8">
        <f t="shared" si="276"/>
        <v>2.8290961955450427</v>
      </c>
      <c r="CR286" s="8">
        <f t="shared" si="307"/>
        <v>-1.3124784047672329E-4</v>
      </c>
      <c r="CS286" s="8">
        <f t="shared" si="308"/>
        <v>-4.6431039603944679E-5</v>
      </c>
      <c r="CT286" s="8"/>
      <c r="CU286" s="32">
        <v>69808.44</v>
      </c>
      <c r="CV286" s="32">
        <v>42.02</v>
      </c>
      <c r="CW286" s="32">
        <v>187.3623</v>
      </c>
      <c r="CX286" s="8">
        <f t="shared" si="277"/>
        <v>4.458883864826273</v>
      </c>
      <c r="CY286" s="8">
        <f t="shared" si="309"/>
        <v>3.2729764863665014E-4</v>
      </c>
      <c r="CZ286" s="8">
        <f t="shared" si="310"/>
        <v>7.4412915838983906E-5</v>
      </c>
      <c r="DA286" s="8"/>
      <c r="DB286" s="32">
        <v>10965.39</v>
      </c>
      <c r="DC286" s="32">
        <v>29.630000000000003</v>
      </c>
      <c r="DD286" s="32">
        <v>188.80889999999999</v>
      </c>
      <c r="DE286" s="8">
        <f t="shared" si="278"/>
        <v>6.3722207222409715</v>
      </c>
      <c r="DF286" s="8">
        <f t="shared" si="311"/>
        <v>-1.5510179177261347</v>
      </c>
      <c r="DG286" s="8">
        <f t="shared" si="312"/>
        <v>-0.23665712915601844</v>
      </c>
      <c r="DH286" s="8"/>
      <c r="DI286" s="32">
        <v>1468.3700000000001</v>
      </c>
      <c r="DJ286" s="32">
        <v>15.14</v>
      </c>
      <c r="DK286" s="32">
        <v>159.20699999999999</v>
      </c>
      <c r="DL286" s="8">
        <f t="shared" si="279"/>
        <v>10.515653896961689</v>
      </c>
      <c r="DM286" s="8">
        <f t="shared" si="313"/>
        <v>0</v>
      </c>
      <c r="DN286" s="8">
        <f t="shared" si="314"/>
        <v>0</v>
      </c>
      <c r="DO286" s="8"/>
      <c r="DP286" s="32">
        <v>34374</v>
      </c>
      <c r="DQ286" s="32">
        <v>24.62</v>
      </c>
      <c r="DR286" s="32">
        <v>126.12050000000001</v>
      </c>
      <c r="DS286" s="8">
        <f t="shared" si="280"/>
        <v>5.1226848090982937</v>
      </c>
      <c r="DT286" s="8">
        <f t="shared" si="315"/>
        <v>-3.5043309814321262</v>
      </c>
      <c r="DU286" s="8">
        <f t="shared" si="316"/>
        <v>-0.70382098658590397</v>
      </c>
      <c r="DV286" s="8"/>
      <c r="DW286" s="32">
        <v>7950.59</v>
      </c>
      <c r="DX286" s="32">
        <v>57.86</v>
      </c>
      <c r="DY286" s="32">
        <v>169.08860000000001</v>
      </c>
      <c r="DZ286" s="8">
        <f t="shared" si="281"/>
        <v>2.9223746975458003</v>
      </c>
      <c r="EA286" s="8">
        <f t="shared" si="317"/>
        <v>-1.0954909536309567E-4</v>
      </c>
      <c r="EB286" s="8">
        <f t="shared" si="318"/>
        <v>-3.7260928972493446E-5</v>
      </c>
      <c r="EC286" s="8"/>
      <c r="ED286" s="32">
        <v>232.46</v>
      </c>
      <c r="EE286" s="32">
        <v>88.54</v>
      </c>
      <c r="EF286" s="32">
        <v>139.26239999999999</v>
      </c>
      <c r="EG286" s="8">
        <f t="shared" si="282"/>
        <v>1.5728755364806863</v>
      </c>
      <c r="EH286" s="8">
        <f t="shared" si="319"/>
        <v>-6.8734134164800454E-5</v>
      </c>
      <c r="EI286" s="8">
        <f t="shared" si="320"/>
        <v>-4.4480861520312942E-5</v>
      </c>
      <c r="EJ286" s="8"/>
      <c r="EK286" s="32">
        <v>2773.76</v>
      </c>
      <c r="EL286" s="32">
        <v>49.96</v>
      </c>
      <c r="EM286" s="32">
        <v>206.89170000000001</v>
      </c>
      <c r="EN286" s="8">
        <f t="shared" si="283"/>
        <v>4.1411469175340274</v>
      </c>
      <c r="EO286" s="8">
        <f t="shared" si="321"/>
        <v>-1.9466140472644834E-5</v>
      </c>
      <c r="EP286" s="8">
        <f t="shared" si="322"/>
        <v>-4.8576931082067176E-6</v>
      </c>
      <c r="EQ286" s="8"/>
      <c r="ER286" s="33">
        <v>9666.01</v>
      </c>
      <c r="ES286" s="33">
        <v>101.43</v>
      </c>
      <c r="ET286" s="33">
        <v>100.2551</v>
      </c>
      <c r="EU286" s="1">
        <f t="shared" si="284"/>
        <v>0.98841664201912638</v>
      </c>
      <c r="EV286" s="1">
        <f t="shared" si="323"/>
        <v>-2.0595875036953969E-5</v>
      </c>
      <c r="EW286" s="1">
        <f t="shared" si="324"/>
        <v>-2.0842375213658837E-5</v>
      </c>
      <c r="EX286" s="29"/>
      <c r="EY286" s="29"/>
      <c r="EZ286" s="29"/>
      <c r="FA286" s="29"/>
      <c r="FB286" s="29"/>
      <c r="FC286" s="29"/>
      <c r="FD286" s="29"/>
      <c r="FE286" s="29"/>
      <c r="FF286" s="29"/>
      <c r="FG286" s="29"/>
      <c r="FH286" s="29"/>
      <c r="FI286" s="29"/>
      <c r="FJ286" s="29"/>
      <c r="FK286" s="29"/>
      <c r="FL286" s="29"/>
      <c r="FM286" s="29"/>
      <c r="FN286" s="29"/>
      <c r="FO286" s="29"/>
      <c r="FP286" s="29"/>
      <c r="FQ286" s="29"/>
      <c r="FR286" s="29"/>
      <c r="FS286" s="29"/>
      <c r="FT286" s="29"/>
      <c r="FU286" s="29"/>
      <c r="FV286" s="29"/>
      <c r="FW286" s="29"/>
      <c r="FX286" s="29"/>
      <c r="FY286" s="29"/>
      <c r="FZ286" s="29"/>
      <c r="GA286" s="29"/>
      <c r="GB286" s="29"/>
      <c r="GC286" s="29"/>
      <c r="GD286" s="29"/>
      <c r="GE286" s="29"/>
      <c r="GF286" s="29"/>
      <c r="GG286" s="29"/>
      <c r="GH286" s="29"/>
      <c r="GI286" s="29"/>
      <c r="GJ286" s="29"/>
      <c r="GK286" s="29"/>
      <c r="GL286" s="29"/>
      <c r="GM286" s="29"/>
      <c r="GN286" s="29"/>
      <c r="GO286" s="29"/>
      <c r="GP286" s="29"/>
      <c r="GQ286" s="29"/>
      <c r="GR286" s="29"/>
      <c r="GS286" s="29"/>
      <c r="GT286" s="29"/>
      <c r="GU286" s="29"/>
      <c r="GV286" s="29"/>
      <c r="GW286" s="29"/>
      <c r="GX286" s="29"/>
      <c r="GY286" s="29"/>
      <c r="GZ286" s="29"/>
      <c r="HA286" s="29"/>
      <c r="HB286" s="29"/>
      <c r="HC286" s="29"/>
      <c r="HD286" s="29"/>
      <c r="HE286" s="29"/>
      <c r="HF286" s="29"/>
      <c r="HG286" s="29"/>
      <c r="HH286" s="29"/>
      <c r="HI286" s="29"/>
      <c r="HJ286" s="29"/>
      <c r="HK286" s="29"/>
      <c r="HL286" s="29"/>
      <c r="HM286" s="29"/>
      <c r="HN286" s="29"/>
      <c r="HO286" s="29"/>
      <c r="HP286" s="29"/>
      <c r="HQ286" s="29"/>
      <c r="HR286" s="29"/>
      <c r="HS286" s="29"/>
      <c r="HT286" s="29"/>
      <c r="HU286" s="29"/>
      <c r="HV286" s="29"/>
      <c r="HW286" s="29"/>
      <c r="HX286" s="29"/>
      <c r="HY286" s="29"/>
      <c r="HZ286" s="29"/>
      <c r="IA286" s="29"/>
      <c r="IB286" s="29"/>
      <c r="IC286" s="29"/>
      <c r="ID286" s="29"/>
      <c r="IE286" s="29"/>
      <c r="IF286" s="29"/>
      <c r="IG286" s="29"/>
      <c r="IH286" s="29"/>
      <c r="II286" s="29"/>
      <c r="IJ286" s="29"/>
      <c r="IK286" s="29"/>
      <c r="IL286" s="29"/>
      <c r="IM286" s="29"/>
      <c r="IN286" s="29"/>
      <c r="IO286" s="29"/>
      <c r="IP286" s="29"/>
      <c r="IQ286" s="29"/>
      <c r="IR286" s="29"/>
      <c r="IS286" s="29"/>
      <c r="IT286" s="29"/>
    </row>
    <row r="287" spans="1:254" s="30" customFormat="1" ht="16.5" x14ac:dyDescent="0.3">
      <c r="A287" s="4">
        <v>41820</v>
      </c>
      <c r="B287" s="1">
        <v>26.28</v>
      </c>
      <c r="C287" s="8">
        <f t="shared" si="262"/>
        <v>10.033900304414002</v>
      </c>
      <c r="D287" s="1">
        <v>263.6909</v>
      </c>
      <c r="E287" s="2">
        <f t="shared" si="260"/>
        <v>50.071319541416031</v>
      </c>
      <c r="F287" s="8">
        <f t="shared" si="285"/>
        <v>-0.16292346900294938</v>
      </c>
      <c r="G287" s="26">
        <f t="shared" si="286"/>
        <v>-0.16135778275474699</v>
      </c>
      <c r="H287" s="1">
        <v>6495.3</v>
      </c>
      <c r="I287" s="1"/>
      <c r="J287" s="1">
        <v>41.7</v>
      </c>
      <c r="K287" s="8">
        <f t="shared" si="263"/>
        <v>8.2389976019184648</v>
      </c>
      <c r="L287" s="1">
        <v>343.56620000000004</v>
      </c>
      <c r="M287" s="2">
        <f t="shared" si="287"/>
        <v>57.342141588837308</v>
      </c>
      <c r="N287" s="8">
        <f t="shared" si="288"/>
        <v>0.88447223968164046</v>
      </c>
      <c r="O287" s="26">
        <f t="shared" si="289"/>
        <v>0.89260630190521706</v>
      </c>
      <c r="P287" s="1">
        <v>58977.04</v>
      </c>
      <c r="Q287" s="1"/>
      <c r="R287" s="1">
        <v>9148.380000000001</v>
      </c>
      <c r="S287" s="1">
        <v>42.36</v>
      </c>
      <c r="T287" s="1">
        <v>186.17980000000003</v>
      </c>
      <c r="U287" s="2">
        <f t="shared" si="261"/>
        <v>4.3951794145420218</v>
      </c>
      <c r="V287" s="2">
        <f t="shared" si="290"/>
        <v>-4.540651924670077E-5</v>
      </c>
      <c r="W287" s="2">
        <f t="shared" si="264"/>
        <v>-1.0510877499925186E-5</v>
      </c>
      <c r="X287" s="1"/>
      <c r="Y287" s="31">
        <v>89.34</v>
      </c>
      <c r="Z287" s="1">
        <v>135.44409999999999</v>
      </c>
      <c r="AA287" s="2">
        <f t="shared" si="265"/>
        <v>1.5160521602865455</v>
      </c>
      <c r="AB287" s="2">
        <f t="shared" si="291"/>
        <v>-1.9336327941619657E-5</v>
      </c>
      <c r="AC287" s="2">
        <f t="shared" si="292"/>
        <v>-1.2826899139506409E-5</v>
      </c>
      <c r="AD287" s="1">
        <v>16307.67</v>
      </c>
      <c r="AE287" s="1"/>
      <c r="AF287" s="32">
        <v>3552.1800000000003</v>
      </c>
      <c r="AG287" s="32">
        <v>1960.23</v>
      </c>
      <c r="AH287" s="32">
        <v>17403.98</v>
      </c>
      <c r="AI287" s="32"/>
      <c r="AJ287" s="32">
        <v>4677.1500000000005</v>
      </c>
      <c r="AK287" s="32">
        <v>33.68</v>
      </c>
      <c r="AL287" s="32">
        <v>63.02704</v>
      </c>
      <c r="AM287" s="7">
        <f t="shared" si="266"/>
        <v>1.8713491686460808</v>
      </c>
      <c r="AN287" s="7">
        <f t="shared" si="293"/>
        <v>-1.5035902434956472</v>
      </c>
      <c r="AO287" s="7">
        <f t="shared" si="294"/>
        <v>-0.80056138507463248</v>
      </c>
      <c r="AP287" s="7"/>
      <c r="AQ287" s="32">
        <v>23628.82</v>
      </c>
      <c r="AR287" s="32">
        <v>100.68</v>
      </c>
      <c r="AS287" s="32">
        <v>429.36900000000003</v>
      </c>
      <c r="AT287" s="32">
        <f t="shared" si="267"/>
        <v>4.2646901072705603</v>
      </c>
      <c r="AU287" s="32">
        <f t="shared" si="295"/>
        <v>-12.778771499167791</v>
      </c>
      <c r="AV287" s="32">
        <f t="shared" si="296"/>
        <v>-2.9882556251865298</v>
      </c>
      <c r="AW287" s="32"/>
      <c r="AX287" s="32">
        <v>20750.64</v>
      </c>
      <c r="AY287" s="32">
        <v>92.93</v>
      </c>
      <c r="AZ287" s="32">
        <v>556.57330000000002</v>
      </c>
      <c r="BA287" s="8">
        <f t="shared" si="268"/>
        <v>5.9891671150328198</v>
      </c>
      <c r="BB287" s="8">
        <f t="shared" si="297"/>
        <v>-22.31044719274658</v>
      </c>
      <c r="BC287" s="8">
        <f t="shared" si="298"/>
        <v>-3.7634022490672638</v>
      </c>
      <c r="BD287" s="8"/>
      <c r="BE287" s="32">
        <v>164145.1</v>
      </c>
      <c r="BF287" s="32">
        <v>75.070000000000007</v>
      </c>
      <c r="BG287" s="32">
        <v>241.99580000000003</v>
      </c>
      <c r="BH287" s="8">
        <f t="shared" si="269"/>
        <v>3.2236019714932729</v>
      </c>
      <c r="BI287" s="8">
        <f t="shared" si="299"/>
        <v>-0.99327224274489101</v>
      </c>
      <c r="BJ287" s="8">
        <f t="shared" si="300"/>
        <v>-0.30448150319133482</v>
      </c>
      <c r="BK287" s="8"/>
      <c r="BL287" s="32">
        <v>16702.57</v>
      </c>
      <c r="BM287" s="32">
        <v>130.55000000000001</v>
      </c>
      <c r="BN287" s="32">
        <v>247.90539999999999</v>
      </c>
      <c r="BO287" s="8">
        <f t="shared" si="270"/>
        <v>1.898930677901187</v>
      </c>
      <c r="BP287" s="8">
        <f t="shared" si="301"/>
        <v>-1.1395194501131534</v>
      </c>
      <c r="BQ287" s="8">
        <f t="shared" si="302"/>
        <v>-0.61771983874914405</v>
      </c>
      <c r="BR287" s="8"/>
      <c r="BS287" s="32">
        <v>100946.8</v>
      </c>
      <c r="BT287" s="32">
        <v>30.900000000000002</v>
      </c>
      <c r="BU287" s="32">
        <v>153.8201</v>
      </c>
      <c r="BV287" s="8">
        <f t="shared" si="271"/>
        <v>4.977996763754045</v>
      </c>
      <c r="BW287" s="8">
        <f t="shared" si="303"/>
        <v>3.7970180039068399E-4</v>
      </c>
      <c r="BX287" s="8">
        <f t="shared" si="304"/>
        <v>8.096632503296064E-5</v>
      </c>
      <c r="BY287" s="8"/>
      <c r="BZ287" s="32">
        <v>7254.25</v>
      </c>
      <c r="CA287" s="32">
        <v>78.59</v>
      </c>
      <c r="CB287" s="32">
        <v>212.66080000000002</v>
      </c>
      <c r="CC287" s="8">
        <f t="shared" si="272"/>
        <v>2.7059524112482505</v>
      </c>
      <c r="CD287" s="8">
        <f t="shared" si="305"/>
        <v>-1.2532146191196626E-5</v>
      </c>
      <c r="CE287" s="8">
        <f t="shared" si="306"/>
        <v>-4.5673969255588531E-6</v>
      </c>
      <c r="CF287" s="8"/>
      <c r="CG287" s="32">
        <v>2925.86</v>
      </c>
      <c r="CH287" s="32">
        <v>35.36</v>
      </c>
      <c r="CI287" s="8"/>
      <c r="CJ287" s="32">
        <v>183.55360000000002</v>
      </c>
      <c r="CK287" s="8"/>
      <c r="CL287" s="26"/>
      <c r="CM287" s="26"/>
      <c r="CN287" s="32">
        <v>9510.76</v>
      </c>
      <c r="CO287" s="32">
        <v>104.62</v>
      </c>
      <c r="CP287" s="32">
        <v>295.30029999999999</v>
      </c>
      <c r="CQ287" s="8">
        <f t="shared" si="276"/>
        <v>2.8225989294589944</v>
      </c>
      <c r="CR287" s="8">
        <f t="shared" si="307"/>
        <v>-1.8918102657278955</v>
      </c>
      <c r="CS287" s="8">
        <f t="shared" si="308"/>
        <v>-0.67974397792241348</v>
      </c>
      <c r="CT287" s="8"/>
      <c r="CU287" s="32">
        <v>67333.06</v>
      </c>
      <c r="CV287" s="32">
        <v>40.53</v>
      </c>
      <c r="CW287" s="32">
        <v>180.5566</v>
      </c>
      <c r="CX287" s="8">
        <f t="shared" si="277"/>
        <v>4.454887737478411</v>
      </c>
      <c r="CY287" s="8">
        <f t="shared" si="309"/>
        <v>-0.7351253890426378</v>
      </c>
      <c r="CZ287" s="8">
        <f t="shared" si="310"/>
        <v>-0.16196304140883822</v>
      </c>
      <c r="DA287" s="8"/>
      <c r="DB287" s="32">
        <v>10983.89</v>
      </c>
      <c r="DC287" s="32">
        <v>29.68</v>
      </c>
      <c r="DD287" s="32">
        <v>189.1276</v>
      </c>
      <c r="DE287" s="8">
        <f t="shared" si="278"/>
        <v>6.3722237196765503</v>
      </c>
      <c r="DF287" s="8">
        <f t="shared" si="311"/>
        <v>5.6642015582403162E-4</v>
      </c>
      <c r="DG287" s="8">
        <f t="shared" si="312"/>
        <v>8.8963887980464396E-5</v>
      </c>
      <c r="DH287" s="8"/>
      <c r="DI287" s="32">
        <v>1491.65</v>
      </c>
      <c r="DJ287" s="32">
        <v>15.370000000000001</v>
      </c>
      <c r="DK287" s="32">
        <v>161.69239999999999</v>
      </c>
      <c r="DL287" s="8">
        <f t="shared" si="279"/>
        <v>10.52</v>
      </c>
      <c r="DM287" s="8">
        <f t="shared" si="313"/>
        <v>0.69733092866597446</v>
      </c>
      <c r="DN287" s="8">
        <f t="shared" si="314"/>
        <v>6.6799603698804777E-2</v>
      </c>
      <c r="DO287" s="8"/>
      <c r="DP287" s="32">
        <v>34695.120000000003</v>
      </c>
      <c r="DQ287" s="32">
        <v>24.85</v>
      </c>
      <c r="DR287" s="32">
        <v>127.2987</v>
      </c>
      <c r="DS287" s="8">
        <f t="shared" si="280"/>
        <v>5.1226841046277665</v>
      </c>
      <c r="DT287" s="8">
        <f t="shared" si="315"/>
        <v>-8.9263178719169647E-5</v>
      </c>
      <c r="DU287" s="8">
        <f t="shared" si="316"/>
        <v>-1.7506092625962921E-5</v>
      </c>
      <c r="DV287" s="8"/>
      <c r="DW287" s="32">
        <v>8009.21</v>
      </c>
      <c r="DX287" s="32">
        <v>57.85</v>
      </c>
      <c r="DY287" s="32">
        <v>169.05930000000001</v>
      </c>
      <c r="DZ287" s="8">
        <f t="shared" si="281"/>
        <v>2.9223733794295592</v>
      </c>
      <c r="EA287" s="8">
        <f t="shared" si="317"/>
        <v>-2.2285911943258297E-4</v>
      </c>
      <c r="EB287" s="8">
        <f t="shared" si="318"/>
        <v>-7.6253024550627241E-5</v>
      </c>
      <c r="EC287" s="8"/>
      <c r="ED287" s="32">
        <v>223.68</v>
      </c>
      <c r="EE287" s="32">
        <v>84.31</v>
      </c>
      <c r="EF287" s="32">
        <v>132.60920000000002</v>
      </c>
      <c r="EG287" s="8">
        <f t="shared" si="282"/>
        <v>1.5728762898825763</v>
      </c>
      <c r="EH287" s="8">
        <f t="shared" si="319"/>
        <v>1.0241428863672337E-4</v>
      </c>
      <c r="EI287" s="8">
        <f t="shared" si="320"/>
        <v>6.3519313344251316E-5</v>
      </c>
      <c r="EJ287" s="8"/>
      <c r="EK287" s="32">
        <v>2716.58</v>
      </c>
      <c r="EL287" s="32">
        <v>48.93</v>
      </c>
      <c r="EM287" s="32">
        <v>202.8261</v>
      </c>
      <c r="EN287" s="8">
        <f t="shared" si="283"/>
        <v>4.1452299202942982</v>
      </c>
      <c r="EO287" s="8">
        <f t="shared" si="321"/>
        <v>0.83643945416602705</v>
      </c>
      <c r="EP287" s="8">
        <f t="shared" si="322"/>
        <v>0.1997813250600462</v>
      </c>
      <c r="EQ287" s="8"/>
      <c r="ER287" s="33">
        <v>9600.25</v>
      </c>
      <c r="ES287" s="33">
        <v>100.74000000000001</v>
      </c>
      <c r="ET287" s="33">
        <v>98.919499999999999</v>
      </c>
      <c r="EU287" s="1">
        <f t="shared" si="284"/>
        <v>0.98192872741711323</v>
      </c>
      <c r="EV287" s="1">
        <f t="shared" si="323"/>
        <v>-0.64611389784506368</v>
      </c>
      <c r="EW287" s="1">
        <f t="shared" si="324"/>
        <v>-0.65359251700680143</v>
      </c>
      <c r="EX287" s="29"/>
      <c r="EY287" s="29"/>
      <c r="EZ287" s="29"/>
      <c r="FA287" s="29"/>
      <c r="FB287" s="29"/>
      <c r="FC287" s="29"/>
      <c r="FD287" s="29"/>
      <c r="FE287" s="29"/>
      <c r="FF287" s="29"/>
      <c r="FG287" s="29"/>
      <c r="FH287" s="29"/>
      <c r="FI287" s="29"/>
      <c r="FJ287" s="29"/>
      <c r="FK287" s="29"/>
      <c r="FL287" s="29"/>
      <c r="FM287" s="29"/>
      <c r="FN287" s="29"/>
      <c r="FO287" s="29"/>
      <c r="FP287" s="29"/>
      <c r="FQ287" s="29"/>
      <c r="FR287" s="29"/>
      <c r="FS287" s="29"/>
      <c r="FT287" s="29"/>
      <c r="FU287" s="29"/>
      <c r="FV287" s="29"/>
      <c r="FW287" s="29"/>
      <c r="FX287" s="29"/>
      <c r="FY287" s="29"/>
      <c r="FZ287" s="29"/>
      <c r="GA287" s="29"/>
      <c r="GB287" s="29"/>
      <c r="GC287" s="29"/>
      <c r="GD287" s="29"/>
      <c r="GE287" s="29"/>
      <c r="GF287" s="29"/>
      <c r="GG287" s="29"/>
      <c r="GH287" s="29"/>
      <c r="GI287" s="29"/>
      <c r="GJ287" s="29"/>
      <c r="GK287" s="29"/>
      <c r="GL287" s="29"/>
      <c r="GM287" s="29"/>
      <c r="GN287" s="29"/>
      <c r="GO287" s="29"/>
      <c r="GP287" s="29"/>
      <c r="GQ287" s="29"/>
      <c r="GR287" s="29"/>
      <c r="GS287" s="29"/>
      <c r="GT287" s="29"/>
      <c r="GU287" s="29"/>
      <c r="GV287" s="29"/>
      <c r="GW287" s="29"/>
      <c r="GX287" s="29"/>
      <c r="GY287" s="29"/>
      <c r="GZ287" s="29"/>
      <c r="HA287" s="29"/>
      <c r="HB287" s="29"/>
      <c r="HC287" s="29"/>
      <c r="HD287" s="29"/>
      <c r="HE287" s="29"/>
      <c r="HF287" s="29"/>
      <c r="HG287" s="29"/>
      <c r="HH287" s="29"/>
      <c r="HI287" s="29"/>
      <c r="HJ287" s="29"/>
      <c r="HK287" s="29"/>
      <c r="HL287" s="29"/>
      <c r="HM287" s="29"/>
      <c r="HN287" s="29"/>
      <c r="HO287" s="29"/>
      <c r="HP287" s="29"/>
      <c r="HQ287" s="29"/>
      <c r="HR287" s="29"/>
      <c r="HS287" s="29"/>
      <c r="HT287" s="29"/>
      <c r="HU287" s="29"/>
      <c r="HV287" s="29"/>
      <c r="HW287" s="29"/>
      <c r="HX287" s="29"/>
      <c r="HY287" s="29"/>
      <c r="HZ287" s="29"/>
      <c r="IA287" s="29"/>
      <c r="IB287" s="29"/>
      <c r="IC287" s="29"/>
      <c r="ID287" s="29"/>
      <c r="IE287" s="29"/>
      <c r="IF287" s="29"/>
      <c r="IG287" s="29"/>
      <c r="IH287" s="29"/>
      <c r="II287" s="29"/>
      <c r="IJ287" s="29"/>
      <c r="IK287" s="29"/>
      <c r="IL287" s="29"/>
      <c r="IM287" s="29"/>
      <c r="IN287" s="29"/>
      <c r="IO287" s="29"/>
      <c r="IP287" s="29"/>
      <c r="IQ287" s="29"/>
      <c r="IR287" s="29"/>
      <c r="IS287" s="29"/>
      <c r="IT287" s="29"/>
    </row>
    <row r="288" spans="1:254" s="30" customFormat="1" ht="16.5" x14ac:dyDescent="0.3">
      <c r="A288" s="4">
        <v>41851</v>
      </c>
      <c r="B288" s="1">
        <v>25.150000000000002</v>
      </c>
      <c r="C288" s="8">
        <f t="shared" si="262"/>
        <v>10.033896620278329</v>
      </c>
      <c r="D288" s="1">
        <v>252.35249999999999</v>
      </c>
      <c r="E288" s="2">
        <f t="shared" si="260"/>
        <v>47.918313701081928</v>
      </c>
      <c r="F288" s="8">
        <f t="shared" si="285"/>
        <v>9.4737548853434121E-5</v>
      </c>
      <c r="G288" s="26">
        <f t="shared" si="286"/>
        <v>9.2656012180114544E-5</v>
      </c>
      <c r="H288" s="1">
        <v>6216.01</v>
      </c>
      <c r="I288" s="1"/>
      <c r="J288" s="1">
        <v>43.160000000000004</v>
      </c>
      <c r="K288" s="8">
        <f t="shared" si="263"/>
        <v>8.2389921223354943</v>
      </c>
      <c r="L288" s="1">
        <v>355.5949</v>
      </c>
      <c r="M288" s="2">
        <f t="shared" si="287"/>
        <v>59.349790917209411</v>
      </c>
      <c r="N288" s="8">
        <f t="shared" si="288"/>
        <v>2.3249870543747168E-4</v>
      </c>
      <c r="O288" s="26">
        <f t="shared" si="289"/>
        <v>2.3649880097309506E-4</v>
      </c>
      <c r="P288" s="1">
        <v>61041.93</v>
      </c>
      <c r="Q288" s="1"/>
      <c r="R288" s="1">
        <v>8485.36</v>
      </c>
      <c r="S288" s="1">
        <v>39.29</v>
      </c>
      <c r="T288" s="1">
        <v>172.32280000000003</v>
      </c>
      <c r="U288" s="2">
        <f t="shared" si="261"/>
        <v>4.3859200814456614</v>
      </c>
      <c r="V288" s="2">
        <f t="shared" si="290"/>
        <v>-1.6597474946556272</v>
      </c>
      <c r="W288" s="2">
        <f t="shared" si="264"/>
        <v>-0.36379919735598421</v>
      </c>
      <c r="X288" s="1"/>
      <c r="Y288" s="31">
        <v>88.100000000000009</v>
      </c>
      <c r="Z288" s="1">
        <v>132.74809999999999</v>
      </c>
      <c r="AA288" s="2">
        <f t="shared" si="265"/>
        <v>1.5067888762769577</v>
      </c>
      <c r="AB288" s="2">
        <f t="shared" si="291"/>
        <v>-1.2421702588780956</v>
      </c>
      <c r="AC288" s="2">
        <f t="shared" si="292"/>
        <v>-0.81609532124469375</v>
      </c>
      <c r="AD288" s="1">
        <v>16081.32</v>
      </c>
      <c r="AE288" s="1"/>
      <c r="AF288" s="32">
        <v>3503.19</v>
      </c>
      <c r="AG288" s="32">
        <v>1930.67</v>
      </c>
      <c r="AH288" s="32">
        <v>17148.91</v>
      </c>
      <c r="AI288" s="32"/>
      <c r="AJ288" s="32">
        <v>4945.17</v>
      </c>
      <c r="AK288" s="32">
        <v>35.61</v>
      </c>
      <c r="AL288" s="32">
        <v>66.638689999999997</v>
      </c>
      <c r="AM288" s="7">
        <f t="shared" si="266"/>
        <v>1.8713476551530468</v>
      </c>
      <c r="AN288" s="7">
        <f t="shared" si="293"/>
        <v>-9.8124089552478725E-5</v>
      </c>
      <c r="AO288" s="7">
        <f t="shared" si="294"/>
        <v>-5.3895486931132552E-5</v>
      </c>
      <c r="AP288" s="7"/>
      <c r="AQ288" s="32">
        <v>23220.46</v>
      </c>
      <c r="AR288" s="32">
        <v>98.94</v>
      </c>
      <c r="AS288" s="32">
        <v>421.94840000000005</v>
      </c>
      <c r="AT288" s="32">
        <f t="shared" si="267"/>
        <v>4.2646897109359214</v>
      </c>
      <c r="AU288" s="32">
        <f t="shared" si="295"/>
        <v>-1.687032871530888E-4</v>
      </c>
      <c r="AV288" s="32">
        <f t="shared" si="296"/>
        <v>-3.9213349185551749E-5</v>
      </c>
      <c r="AW288" s="32"/>
      <c r="AX288" s="32">
        <v>21346.83</v>
      </c>
      <c r="AY288" s="32">
        <v>95.600000000000009</v>
      </c>
      <c r="AZ288" s="32">
        <v>572.43990000000008</v>
      </c>
      <c r="BA288" s="8">
        <f t="shared" si="268"/>
        <v>5.9878650627615064</v>
      </c>
      <c r="BB288" s="8">
        <f t="shared" si="297"/>
        <v>-0.73501710070141302</v>
      </c>
      <c r="BC288" s="8">
        <f t="shared" si="298"/>
        <v>-0.12447619713753788</v>
      </c>
      <c r="BD288" s="8"/>
      <c r="BE288" s="32">
        <v>160887.1</v>
      </c>
      <c r="BF288" s="32">
        <v>73.58</v>
      </c>
      <c r="BG288" s="32">
        <v>237.1926</v>
      </c>
      <c r="BH288" s="8">
        <f t="shared" si="269"/>
        <v>3.2236015221527587</v>
      </c>
      <c r="BI288" s="8">
        <f t="shared" si="299"/>
        <v>-1.0765938101065462E-4</v>
      </c>
      <c r="BJ288" s="8">
        <f t="shared" si="300"/>
        <v>-3.3062475036871319E-5</v>
      </c>
      <c r="BK288" s="8"/>
      <c r="BL288" s="32">
        <v>16534.97</v>
      </c>
      <c r="BM288" s="32">
        <v>129.24</v>
      </c>
      <c r="BN288" s="32">
        <v>245.41780000000003</v>
      </c>
      <c r="BO288" s="8">
        <f t="shared" si="270"/>
        <v>1.898930671618694</v>
      </c>
      <c r="BP288" s="8">
        <f t="shared" si="301"/>
        <v>-1.5496497680429046E-6</v>
      </c>
      <c r="BQ288" s="8">
        <f t="shared" si="302"/>
        <v>-8.1194940948492444E-7</v>
      </c>
      <c r="BR288" s="8"/>
      <c r="BS288" s="32">
        <v>110714.8</v>
      </c>
      <c r="BT288" s="32">
        <v>33.89</v>
      </c>
      <c r="BU288" s="32">
        <v>167.78930000000003</v>
      </c>
      <c r="BV288" s="8">
        <f t="shared" si="271"/>
        <v>4.950997344349366</v>
      </c>
      <c r="BW288" s="8">
        <f t="shared" si="303"/>
        <v>-4.3416335375435828</v>
      </c>
      <c r="BX288" s="8">
        <f t="shared" si="304"/>
        <v>-0.91501032362456769</v>
      </c>
      <c r="BY288" s="8"/>
      <c r="BZ288" s="32">
        <v>7193.77</v>
      </c>
      <c r="CA288" s="32">
        <v>77.320000000000007</v>
      </c>
      <c r="CB288" s="32">
        <v>209.3554</v>
      </c>
      <c r="CC288" s="8">
        <f t="shared" si="272"/>
        <v>2.7076487325400929</v>
      </c>
      <c r="CD288" s="8">
        <f t="shared" si="305"/>
        <v>0.35793753278120699</v>
      </c>
      <c r="CE288" s="8">
        <f t="shared" si="306"/>
        <v>0.13115956228524261</v>
      </c>
      <c r="CF288" s="8"/>
      <c r="CG288" s="32">
        <v>2982.9900000000002</v>
      </c>
      <c r="CH288" s="32">
        <v>35.590000000000003</v>
      </c>
      <c r="CI288" s="8"/>
      <c r="CJ288" s="32">
        <v>184.56970000000001</v>
      </c>
      <c r="CK288" s="8"/>
      <c r="CL288" s="26"/>
      <c r="CM288" s="26"/>
      <c r="CN288" s="32">
        <v>9098.9500000000007</v>
      </c>
      <c r="CO288" s="32">
        <v>100.09</v>
      </c>
      <c r="CP288" s="32">
        <v>282.28229999999996</v>
      </c>
      <c r="CQ288" s="8">
        <f t="shared" si="276"/>
        <v>2.820284743730642</v>
      </c>
      <c r="CR288" s="8">
        <f t="shared" si="307"/>
        <v>-0.66831670493233719</v>
      </c>
      <c r="CS288" s="8">
        <f t="shared" si="308"/>
        <v>-0.23162684955078916</v>
      </c>
      <c r="CT288" s="8"/>
      <c r="CU288" s="32">
        <v>67297.38</v>
      </c>
      <c r="CV288" s="32">
        <v>40.39</v>
      </c>
      <c r="CW288" s="32">
        <v>179.93289999999999</v>
      </c>
      <c r="CX288" s="8">
        <f t="shared" si="277"/>
        <v>4.4548873483535525</v>
      </c>
      <c r="CY288" s="8">
        <f t="shared" si="309"/>
        <v>-7.0137712849475787E-5</v>
      </c>
      <c r="CZ288" s="8">
        <f t="shared" si="310"/>
        <v>-1.5716753027250618E-5</v>
      </c>
      <c r="DA288" s="8"/>
      <c r="DB288" s="32">
        <v>10715.6</v>
      </c>
      <c r="DC288" s="32">
        <v>28.700000000000003</v>
      </c>
      <c r="DD288" s="32">
        <v>182.88290000000001</v>
      </c>
      <c r="DE288" s="8">
        <f t="shared" si="278"/>
        <v>6.3722264808362361</v>
      </c>
      <c r="DF288" s="8">
        <f t="shared" si="311"/>
        <v>5.1359019764387454E-4</v>
      </c>
      <c r="DG288" s="8">
        <f t="shared" si="312"/>
        <v>7.9245283012063794E-5</v>
      </c>
      <c r="DH288" s="8"/>
      <c r="DI288" s="32">
        <v>1480</v>
      </c>
      <c r="DJ288" s="32">
        <v>15.25</v>
      </c>
      <c r="DK288" s="32">
        <v>160.36680000000001</v>
      </c>
      <c r="DL288" s="8">
        <f t="shared" si="279"/>
        <v>10.51585573770492</v>
      </c>
      <c r="DM288" s="8">
        <f t="shared" si="313"/>
        <v>-0.66734889967181854</v>
      </c>
      <c r="DN288" s="8">
        <f t="shared" si="314"/>
        <v>-6.3199999999974388E-2</v>
      </c>
      <c r="DO288" s="8"/>
      <c r="DP288" s="32">
        <v>35493.07</v>
      </c>
      <c r="DQ288" s="32">
        <v>25.23</v>
      </c>
      <c r="DR288" s="32">
        <v>129.24540000000002</v>
      </c>
      <c r="DS288" s="8">
        <f t="shared" si="280"/>
        <v>5.1226872770511305</v>
      </c>
      <c r="DT288" s="8">
        <f t="shared" si="315"/>
        <v>4.0693324836897784E-4</v>
      </c>
      <c r="DU288" s="8">
        <f t="shared" si="316"/>
        <v>8.0040241468459783E-5</v>
      </c>
      <c r="DV288" s="8"/>
      <c r="DW288" s="32">
        <v>7855.53</v>
      </c>
      <c r="DX288" s="32">
        <v>56.74</v>
      </c>
      <c r="DY288" s="32">
        <v>163.6739</v>
      </c>
      <c r="DZ288" s="8">
        <f t="shared" si="281"/>
        <v>2.8846298907296442</v>
      </c>
      <c r="EA288" s="8">
        <f t="shared" si="317"/>
        <v>-6.2792558871432895</v>
      </c>
      <c r="EB288" s="8">
        <f t="shared" si="318"/>
        <v>-2.1415655488331873</v>
      </c>
      <c r="EC288" s="8"/>
      <c r="ED288" s="32">
        <v>217.58</v>
      </c>
      <c r="EE288" s="32">
        <v>82.01</v>
      </c>
      <c r="EF288" s="32">
        <v>128.1103</v>
      </c>
      <c r="EG288" s="8">
        <f t="shared" si="282"/>
        <v>1.5621302280209728</v>
      </c>
      <c r="EH288" s="8">
        <f t="shared" si="319"/>
        <v>-1.4008539377631724</v>
      </c>
      <c r="EI288" s="8">
        <f t="shared" si="320"/>
        <v>-0.88128453327009648</v>
      </c>
      <c r="EJ288" s="8"/>
      <c r="EK288" s="32">
        <v>2829.73</v>
      </c>
      <c r="EL288" s="32">
        <v>50.42</v>
      </c>
      <c r="EM288" s="32">
        <v>209.0025</v>
      </c>
      <c r="EN288" s="8">
        <f t="shared" si="283"/>
        <v>4.145230067433558</v>
      </c>
      <c r="EO288" s="8">
        <f t="shared" si="321"/>
        <v>3.0298077702210779E-5</v>
      </c>
      <c r="EP288" s="8">
        <f t="shared" si="322"/>
        <v>7.4187614664822377E-6</v>
      </c>
      <c r="EQ288" s="8"/>
      <c r="ER288" s="33">
        <v>9011.31</v>
      </c>
      <c r="ES288" s="33">
        <v>94.56</v>
      </c>
      <c r="ET288" s="33">
        <v>92.851190000000003</v>
      </c>
      <c r="EU288" s="1">
        <f t="shared" si="284"/>
        <v>0.98192882825719119</v>
      </c>
      <c r="EV288" s="1">
        <f t="shared" si="323"/>
        <v>9.6690856644962994E-6</v>
      </c>
      <c r="EW288" s="1">
        <f t="shared" si="324"/>
        <v>9.5354377709355731E-6</v>
      </c>
      <c r="EX288" s="29"/>
      <c r="EY288" s="29"/>
      <c r="EZ288" s="29"/>
      <c r="FA288" s="29"/>
      <c r="FB288" s="29"/>
      <c r="FC288" s="29"/>
      <c r="FD288" s="29"/>
      <c r="FE288" s="29"/>
      <c r="FF288" s="29"/>
      <c r="FG288" s="29"/>
      <c r="FH288" s="29"/>
      <c r="FI288" s="29"/>
      <c r="FJ288" s="29"/>
      <c r="FK288" s="29"/>
      <c r="FL288" s="29"/>
      <c r="FM288" s="29"/>
      <c r="FN288" s="29"/>
      <c r="FO288" s="29"/>
      <c r="FP288" s="29"/>
      <c r="FQ288" s="29"/>
      <c r="FR288" s="29"/>
      <c r="FS288" s="29"/>
      <c r="FT288" s="29"/>
      <c r="FU288" s="29"/>
      <c r="FV288" s="29"/>
      <c r="FW288" s="29"/>
      <c r="FX288" s="29"/>
      <c r="FY288" s="29"/>
      <c r="FZ288" s="29"/>
      <c r="GA288" s="29"/>
      <c r="GB288" s="29"/>
      <c r="GC288" s="29"/>
      <c r="GD288" s="29"/>
      <c r="GE288" s="29"/>
      <c r="GF288" s="29"/>
      <c r="GG288" s="29"/>
      <c r="GH288" s="29"/>
      <c r="GI288" s="29"/>
      <c r="GJ288" s="29"/>
      <c r="GK288" s="29"/>
      <c r="GL288" s="29"/>
      <c r="GM288" s="29"/>
      <c r="GN288" s="29"/>
      <c r="GO288" s="29"/>
      <c r="GP288" s="29"/>
      <c r="GQ288" s="29"/>
      <c r="GR288" s="29"/>
      <c r="GS288" s="29"/>
      <c r="GT288" s="29"/>
      <c r="GU288" s="29"/>
      <c r="GV288" s="29"/>
      <c r="GW288" s="29"/>
      <c r="GX288" s="29"/>
      <c r="GY288" s="29"/>
      <c r="GZ288" s="29"/>
      <c r="HA288" s="29"/>
      <c r="HB288" s="29"/>
      <c r="HC288" s="29"/>
      <c r="HD288" s="29"/>
      <c r="HE288" s="29"/>
      <c r="HF288" s="29"/>
      <c r="HG288" s="29"/>
      <c r="HH288" s="29"/>
      <c r="HI288" s="29"/>
      <c r="HJ288" s="29"/>
      <c r="HK288" s="29"/>
      <c r="HL288" s="29"/>
      <c r="HM288" s="29"/>
      <c r="HN288" s="29"/>
      <c r="HO288" s="29"/>
      <c r="HP288" s="29"/>
      <c r="HQ288" s="29"/>
      <c r="HR288" s="29"/>
      <c r="HS288" s="29"/>
      <c r="HT288" s="29"/>
      <c r="HU288" s="29"/>
      <c r="HV288" s="29"/>
      <c r="HW288" s="29"/>
      <c r="HX288" s="29"/>
      <c r="HY288" s="29"/>
      <c r="HZ288" s="29"/>
      <c r="IA288" s="29"/>
      <c r="IB288" s="29"/>
      <c r="IC288" s="29"/>
      <c r="ID288" s="29"/>
      <c r="IE288" s="29"/>
      <c r="IF288" s="29"/>
      <c r="IG288" s="29"/>
      <c r="IH288" s="29"/>
      <c r="II288" s="29"/>
      <c r="IJ288" s="29"/>
      <c r="IK288" s="29"/>
      <c r="IL288" s="29"/>
      <c r="IM288" s="29"/>
      <c r="IN288" s="29"/>
      <c r="IO288" s="29"/>
      <c r="IP288" s="29"/>
      <c r="IQ288" s="29"/>
      <c r="IR288" s="29"/>
      <c r="IS288" s="29"/>
      <c r="IT288" s="29"/>
    </row>
    <row r="289" spans="1:254" s="30" customFormat="1" ht="16.5" x14ac:dyDescent="0.3">
      <c r="A289" s="4">
        <v>41882</v>
      </c>
      <c r="B289" s="1">
        <v>25.98</v>
      </c>
      <c r="C289" s="8">
        <f t="shared" si="262"/>
        <v>10.033899153194765</v>
      </c>
      <c r="D289" s="1">
        <v>260.6807</v>
      </c>
      <c r="E289" s="2">
        <f t="shared" si="260"/>
        <v>49.499708015544087</v>
      </c>
      <c r="F289" s="8">
        <f t="shared" si="285"/>
        <v>-6.4754008701495278E-5</v>
      </c>
      <c r="G289" s="26">
        <f t="shared" si="286"/>
        <v>-6.5805169040089595E-5</v>
      </c>
      <c r="H289" s="1">
        <v>6421.1500000000005</v>
      </c>
      <c r="I289" s="1"/>
      <c r="J289" s="1">
        <v>45.43</v>
      </c>
      <c r="K289" s="8">
        <f t="shared" si="263"/>
        <v>8.2389940567906681</v>
      </c>
      <c r="L289" s="1">
        <v>374.29750000000001</v>
      </c>
      <c r="M289" s="2">
        <f t="shared" si="287"/>
        <v>62.85718071069779</v>
      </c>
      <c r="N289" s="8">
        <f t="shared" si="288"/>
        <v>-8.5686691924546921E-5</v>
      </c>
      <c r="O289" s="26">
        <f t="shared" si="289"/>
        <v>-8.7882298483776822E-5</v>
      </c>
      <c r="P289" s="1">
        <v>64649.32</v>
      </c>
      <c r="Q289" s="1"/>
      <c r="R289" s="1">
        <v>9010.15</v>
      </c>
      <c r="S289" s="1">
        <v>41.72</v>
      </c>
      <c r="T289" s="1">
        <v>182.98060000000001</v>
      </c>
      <c r="U289" s="2">
        <f t="shared" si="261"/>
        <v>4.3859204218600194</v>
      </c>
      <c r="V289" s="2">
        <f t="shared" si="290"/>
        <v>6.0475189409405599E-5</v>
      </c>
      <c r="W289" s="2">
        <f t="shared" si="264"/>
        <v>1.4202087031733868E-5</v>
      </c>
      <c r="X289" s="1"/>
      <c r="Y289" s="31">
        <v>92.490000000000009</v>
      </c>
      <c r="Z289" s="1">
        <v>139.3629</v>
      </c>
      <c r="AA289" s="2">
        <f t="shared" si="265"/>
        <v>1.5067888420369768</v>
      </c>
      <c r="AB289" s="2">
        <f t="shared" si="291"/>
        <v>-4.658537714620769E-6</v>
      </c>
      <c r="AC289" s="2">
        <f t="shared" si="292"/>
        <v>-3.1668558451158901E-6</v>
      </c>
      <c r="AD289" s="1">
        <v>16882.650000000001</v>
      </c>
      <c r="AE289" s="1"/>
      <c r="AF289" s="32">
        <v>3643.34</v>
      </c>
      <c r="AG289" s="32">
        <v>2003.3700000000001</v>
      </c>
      <c r="AH289" s="32">
        <v>17799.55</v>
      </c>
      <c r="AI289" s="32"/>
      <c r="AJ289" s="32">
        <v>5277.07</v>
      </c>
      <c r="AK289" s="32">
        <v>38</v>
      </c>
      <c r="AL289" s="32">
        <v>71.111249999999998</v>
      </c>
      <c r="AM289" s="7">
        <f t="shared" si="266"/>
        <v>1.8713486842105262</v>
      </c>
      <c r="AN289" s="7">
        <f t="shared" si="293"/>
        <v>7.0876303025488535E-5</v>
      </c>
      <c r="AO289" s="7">
        <f t="shared" si="294"/>
        <v>3.9104184215155158E-5</v>
      </c>
      <c r="AP289" s="7"/>
      <c r="AQ289" s="32">
        <v>23505.63</v>
      </c>
      <c r="AR289" s="32">
        <v>99.460000000000008</v>
      </c>
      <c r="AS289" s="32">
        <v>424.16610000000003</v>
      </c>
      <c r="AT289" s="32">
        <f t="shared" si="267"/>
        <v>4.2646903277699577</v>
      </c>
      <c r="AU289" s="32">
        <f t="shared" si="295"/>
        <v>2.6095611110064893E-4</v>
      </c>
      <c r="AV289" s="32">
        <f t="shared" si="296"/>
        <v>6.1350313214525443E-5</v>
      </c>
      <c r="AW289" s="32"/>
      <c r="AX289" s="32">
        <v>23001.41</v>
      </c>
      <c r="AY289" s="32">
        <v>102.5</v>
      </c>
      <c r="AZ289" s="32">
        <v>613.75620000000004</v>
      </c>
      <c r="BA289" s="8">
        <f t="shared" si="268"/>
        <v>5.9878653658536587</v>
      </c>
      <c r="BB289" s="8">
        <f t="shared" si="297"/>
        <v>1.7976336447873047E-4</v>
      </c>
      <c r="BC289" s="8">
        <f t="shared" si="298"/>
        <v>3.1066945616942121E-5</v>
      </c>
      <c r="BD289" s="8"/>
      <c r="BE289" s="32">
        <v>166153.30000000002</v>
      </c>
      <c r="BF289" s="32">
        <v>75.5</v>
      </c>
      <c r="BG289" s="32">
        <v>243.38200000000001</v>
      </c>
      <c r="BH289" s="8">
        <f t="shared" si="269"/>
        <v>3.2236026490066227</v>
      </c>
      <c r="BI289" s="8">
        <f t="shared" si="299"/>
        <v>2.7076867247451879E-4</v>
      </c>
      <c r="BJ289" s="8">
        <f t="shared" si="300"/>
        <v>8.507746670982641E-5</v>
      </c>
      <c r="BK289" s="8"/>
      <c r="BL289" s="32">
        <v>16702.37</v>
      </c>
      <c r="BM289" s="32">
        <v>129.45000000000002</v>
      </c>
      <c r="BN289" s="32">
        <v>245.81659999999999</v>
      </c>
      <c r="BO289" s="8">
        <f t="shared" si="270"/>
        <v>1.8989308613364231</v>
      </c>
      <c r="BP289" s="8">
        <f t="shared" si="301"/>
        <v>4.6597937407519122E-5</v>
      </c>
      <c r="BQ289" s="8">
        <f t="shared" si="302"/>
        <v>2.4558960009801734E-5</v>
      </c>
      <c r="BR289" s="8"/>
      <c r="BS289" s="32">
        <v>114861.8</v>
      </c>
      <c r="BT289" s="32">
        <v>34.92</v>
      </c>
      <c r="BU289" s="32">
        <v>172.8888</v>
      </c>
      <c r="BV289" s="8">
        <f t="shared" si="271"/>
        <v>4.9509965635738826</v>
      </c>
      <c r="BW289" s="8">
        <f t="shared" si="303"/>
        <v>-1.329965541018547E-4</v>
      </c>
      <c r="BX289" s="8">
        <f t="shared" si="304"/>
        <v>-2.7264679870242503E-5</v>
      </c>
      <c r="BY289" s="8"/>
      <c r="BZ289" s="32">
        <v>7732.46</v>
      </c>
      <c r="CA289" s="32">
        <v>83.11</v>
      </c>
      <c r="CB289" s="32">
        <v>224.97739999999999</v>
      </c>
      <c r="CC289" s="8">
        <f t="shared" si="272"/>
        <v>2.706983515822404</v>
      </c>
      <c r="CD289" s="8">
        <f t="shared" si="305"/>
        <v>-0.14446271980029765</v>
      </c>
      <c r="CE289" s="8">
        <f t="shared" si="306"/>
        <v>-5.5286161407153145E-2</v>
      </c>
      <c r="CF289" s="8"/>
      <c r="CG289" s="32">
        <v>2930.18</v>
      </c>
      <c r="CH289" s="32">
        <v>34.96</v>
      </c>
      <c r="CI289" s="8"/>
      <c r="CJ289" s="32">
        <v>181.30240000000001</v>
      </c>
      <c r="CK289" s="8"/>
      <c r="CL289" s="26"/>
      <c r="CM289" s="26"/>
      <c r="CN289" s="32">
        <v>9493.880000000001</v>
      </c>
      <c r="CO289" s="32">
        <v>103.73</v>
      </c>
      <c r="CP289" s="32">
        <v>292.54810000000003</v>
      </c>
      <c r="CQ289" s="8">
        <f t="shared" si="276"/>
        <v>2.8202843921719851</v>
      </c>
      <c r="CR289" s="8">
        <f t="shared" si="307"/>
        <v>-1.0104330167100601E-4</v>
      </c>
      <c r="CS289" s="8">
        <f t="shared" si="308"/>
        <v>-3.646717949479239E-5</v>
      </c>
      <c r="CT289" s="8"/>
      <c r="CU289" s="32">
        <v>69196.88</v>
      </c>
      <c r="CV289" s="32">
        <v>41.53</v>
      </c>
      <c r="CW289" s="32">
        <v>185.01150000000001</v>
      </c>
      <c r="CX289" s="8">
        <f t="shared" si="277"/>
        <v>4.4548880327474114</v>
      </c>
      <c r="CY289" s="8">
        <f t="shared" si="309"/>
        <v>1.248828531033478E-4</v>
      </c>
      <c r="CZ289" s="8">
        <f t="shared" si="310"/>
        <v>2.8422876958700272E-5</v>
      </c>
      <c r="DA289" s="8"/>
      <c r="DB289" s="32">
        <v>10973.22</v>
      </c>
      <c r="DC289" s="32">
        <v>29.39</v>
      </c>
      <c r="DD289" s="32">
        <v>186.35780000000003</v>
      </c>
      <c r="DE289" s="8">
        <f t="shared" si="278"/>
        <v>6.3408574345015323</v>
      </c>
      <c r="DF289" s="8">
        <f t="shared" si="311"/>
        <v>-5.7913643134792396</v>
      </c>
      <c r="DG289" s="8">
        <f t="shared" si="312"/>
        <v>-0.92193627177697657</v>
      </c>
      <c r="DH289" s="8"/>
      <c r="DI289" s="32">
        <v>1561.52</v>
      </c>
      <c r="DJ289" s="32">
        <v>16.09</v>
      </c>
      <c r="DK289" s="32">
        <v>169.20009999999999</v>
      </c>
      <c r="DL289" s="8">
        <f t="shared" si="279"/>
        <v>10.515854568054692</v>
      </c>
      <c r="DM289" s="8">
        <f t="shared" si="313"/>
        <v>-1.9273899975428757E-4</v>
      </c>
      <c r="DN289" s="8">
        <f t="shared" si="314"/>
        <v>-1.8819672135350629E-5</v>
      </c>
      <c r="DO289" s="8"/>
      <c r="DP289" s="32">
        <v>35155.43</v>
      </c>
      <c r="DQ289" s="32">
        <v>24.990000000000002</v>
      </c>
      <c r="DR289" s="32">
        <v>128.01590000000002</v>
      </c>
      <c r="DS289" s="8">
        <f t="shared" si="280"/>
        <v>5.1226850740296124</v>
      </c>
      <c r="DT289" s="8">
        <f t="shared" si="315"/>
        <v>-2.8337608983706569E-4</v>
      </c>
      <c r="DU289" s="8">
        <f t="shared" si="316"/>
        <v>-5.5053507731273044E-5</v>
      </c>
      <c r="DV289" s="8"/>
      <c r="DW289" s="32">
        <v>8322.1</v>
      </c>
      <c r="DX289" s="32">
        <v>60.11</v>
      </c>
      <c r="DY289" s="32">
        <v>173.39510000000001</v>
      </c>
      <c r="DZ289" s="8">
        <f t="shared" si="281"/>
        <v>2.884629845283647</v>
      </c>
      <c r="EA289" s="8">
        <f t="shared" si="317"/>
        <v>-7.6592184130301892E-6</v>
      </c>
      <c r="EB289" s="8">
        <f t="shared" si="318"/>
        <v>-2.7317588724429243E-6</v>
      </c>
      <c r="EC289" s="8"/>
      <c r="ED289" s="32">
        <v>227.05</v>
      </c>
      <c r="EE289" s="32">
        <v>85.58</v>
      </c>
      <c r="EF289" s="32">
        <v>133.68710000000002</v>
      </c>
      <c r="EG289" s="8">
        <f t="shared" si="282"/>
        <v>1.5621301706006079</v>
      </c>
      <c r="EH289" s="8">
        <f t="shared" si="319"/>
        <v>-7.5162511198913605E-6</v>
      </c>
      <c r="EI289" s="8">
        <f t="shared" si="320"/>
        <v>-4.9140348359344443E-6</v>
      </c>
      <c r="EJ289" s="8"/>
      <c r="EK289" s="32">
        <v>2796.05</v>
      </c>
      <c r="EL289" s="32">
        <v>49.82</v>
      </c>
      <c r="EM289" s="32">
        <v>206.51530000000002</v>
      </c>
      <c r="EN289" s="8">
        <f t="shared" si="283"/>
        <v>4.1452288237655566</v>
      </c>
      <c r="EO289" s="8">
        <f t="shared" si="321"/>
        <v>-2.5838309595093307E-4</v>
      </c>
      <c r="EP289" s="8">
        <f t="shared" si="322"/>
        <v>-6.1959539842781908E-5</v>
      </c>
      <c r="EQ289" s="8"/>
      <c r="ER289" s="33">
        <v>9008.11</v>
      </c>
      <c r="ES289" s="33">
        <v>93.72</v>
      </c>
      <c r="ET289" s="33">
        <v>92.026380000000003</v>
      </c>
      <c r="EU289" s="1">
        <f t="shared" si="284"/>
        <v>0.98192893725992325</v>
      </c>
      <c r="EV289" s="1">
        <f t="shared" si="323"/>
        <v>1.0076080113557726E-5</v>
      </c>
      <c r="EW289" s="1">
        <f t="shared" si="324"/>
        <v>1.0215736041097045E-5</v>
      </c>
      <c r="EX289" s="29"/>
      <c r="EY289" s="29"/>
      <c r="EZ289" s="29"/>
      <c r="FA289" s="29"/>
      <c r="FB289" s="29"/>
      <c r="FC289" s="29"/>
      <c r="FD289" s="29"/>
      <c r="FE289" s="29"/>
      <c r="FF289" s="29"/>
      <c r="FG289" s="29"/>
      <c r="FH289" s="29"/>
      <c r="FI289" s="29"/>
      <c r="FJ289" s="29"/>
      <c r="FK289" s="29"/>
      <c r="FL289" s="29"/>
      <c r="FM289" s="29"/>
      <c r="FN289" s="29"/>
      <c r="FO289" s="29"/>
      <c r="FP289" s="29"/>
      <c r="FQ289" s="29"/>
      <c r="FR289" s="29"/>
      <c r="FS289" s="29"/>
      <c r="FT289" s="29"/>
      <c r="FU289" s="29"/>
      <c r="FV289" s="29"/>
      <c r="FW289" s="29"/>
      <c r="FX289" s="29"/>
      <c r="FY289" s="29"/>
      <c r="FZ289" s="29"/>
      <c r="GA289" s="29"/>
      <c r="GB289" s="29"/>
      <c r="GC289" s="29"/>
      <c r="GD289" s="29"/>
      <c r="GE289" s="29"/>
      <c r="GF289" s="29"/>
      <c r="GG289" s="29"/>
      <c r="GH289" s="29"/>
      <c r="GI289" s="29"/>
      <c r="GJ289" s="29"/>
      <c r="GK289" s="29"/>
      <c r="GL289" s="29"/>
      <c r="GM289" s="29"/>
      <c r="GN289" s="29"/>
      <c r="GO289" s="29"/>
      <c r="GP289" s="29"/>
      <c r="GQ289" s="29"/>
      <c r="GR289" s="29"/>
      <c r="GS289" s="29"/>
      <c r="GT289" s="29"/>
      <c r="GU289" s="29"/>
      <c r="GV289" s="29"/>
      <c r="GW289" s="29"/>
      <c r="GX289" s="29"/>
      <c r="GY289" s="29"/>
      <c r="GZ289" s="29"/>
      <c r="HA289" s="29"/>
      <c r="HB289" s="29"/>
      <c r="HC289" s="29"/>
      <c r="HD289" s="29"/>
      <c r="HE289" s="29"/>
      <c r="HF289" s="29"/>
      <c r="HG289" s="29"/>
      <c r="HH289" s="29"/>
      <c r="HI289" s="29"/>
      <c r="HJ289" s="29"/>
      <c r="HK289" s="29"/>
      <c r="HL289" s="29"/>
      <c r="HM289" s="29"/>
      <c r="HN289" s="29"/>
      <c r="HO289" s="29"/>
      <c r="HP289" s="29"/>
      <c r="HQ289" s="29"/>
      <c r="HR289" s="29"/>
      <c r="HS289" s="29"/>
      <c r="HT289" s="29"/>
      <c r="HU289" s="29"/>
      <c r="HV289" s="29"/>
      <c r="HW289" s="29"/>
      <c r="HX289" s="29"/>
      <c r="HY289" s="29"/>
      <c r="HZ289" s="29"/>
      <c r="IA289" s="29"/>
      <c r="IB289" s="29"/>
      <c r="IC289" s="29"/>
      <c r="ID289" s="29"/>
      <c r="IE289" s="29"/>
      <c r="IF289" s="29"/>
      <c r="IG289" s="29"/>
      <c r="IH289" s="29"/>
      <c r="II289" s="29"/>
      <c r="IJ289" s="29"/>
      <c r="IK289" s="29"/>
      <c r="IL289" s="29"/>
      <c r="IM289" s="29"/>
      <c r="IN289" s="29"/>
      <c r="IO289" s="29"/>
      <c r="IP289" s="29"/>
      <c r="IQ289" s="29"/>
      <c r="IR289" s="29"/>
      <c r="IS289" s="29"/>
      <c r="IT289" s="29"/>
    </row>
    <row r="290" spans="1:254" s="30" customFormat="1" ht="16.5" x14ac:dyDescent="0.3">
      <c r="A290" s="4">
        <v>41912</v>
      </c>
      <c r="B290" s="1">
        <v>25.62</v>
      </c>
      <c r="C290" s="8">
        <f t="shared" si="262"/>
        <v>10.042185792349727</v>
      </c>
      <c r="D290" s="1">
        <v>257.2808</v>
      </c>
      <c r="E290" s="2">
        <f t="shared" si="260"/>
        <v>49.223499775867865</v>
      </c>
      <c r="F290" s="8">
        <f t="shared" si="285"/>
        <v>-0.21379529019801602</v>
      </c>
      <c r="G290" s="26">
        <f t="shared" si="286"/>
        <v>-0.21230369515012004</v>
      </c>
      <c r="H290" s="1">
        <v>6385.32</v>
      </c>
      <c r="I290" s="1"/>
      <c r="J290" s="1">
        <v>46.36</v>
      </c>
      <c r="K290" s="8">
        <f t="shared" si="263"/>
        <v>8.2550172562553925</v>
      </c>
      <c r="L290" s="1">
        <v>382.70260000000002</v>
      </c>
      <c r="M290" s="2">
        <f t="shared" si="287"/>
        <v>64.143924000000112</v>
      </c>
      <c r="N290" s="8">
        <f t="shared" si="288"/>
        <v>-0.73538473943352689</v>
      </c>
      <c r="O290" s="26">
        <f t="shared" si="289"/>
        <v>-0.74283552718471757</v>
      </c>
      <c r="P290" s="1">
        <v>65972.75</v>
      </c>
      <c r="Q290" s="1"/>
      <c r="R290" s="1">
        <v>9280.15</v>
      </c>
      <c r="S290" s="1">
        <v>42.660000000000004</v>
      </c>
      <c r="T290" s="1">
        <v>187.10339999999999</v>
      </c>
      <c r="U290" s="2">
        <f t="shared" si="261"/>
        <v>4.3859212376933892</v>
      </c>
      <c r="V290" s="2">
        <f t="shared" si="290"/>
        <v>1.5096343840517612E-4</v>
      </c>
      <c r="W290" s="2">
        <f t="shared" si="264"/>
        <v>3.4803451543830022E-5</v>
      </c>
      <c r="X290" s="1"/>
      <c r="Y290" s="31">
        <v>93.09</v>
      </c>
      <c r="Z290" s="1">
        <v>140.26689999999999</v>
      </c>
      <c r="AA290" s="2">
        <f t="shared" si="265"/>
        <v>1.5067880545708452</v>
      </c>
      <c r="AB290" s="2">
        <f t="shared" si="291"/>
        <v>-1.1009949844798801E-4</v>
      </c>
      <c r="AC290" s="2">
        <f t="shared" si="292"/>
        <v>-7.3305222179964602E-5</v>
      </c>
      <c r="AD290" s="1">
        <v>17112.18</v>
      </c>
      <c r="AE290" s="1"/>
      <c r="AF290" s="32">
        <v>3592.25</v>
      </c>
      <c r="AG290" s="32">
        <v>1972.29</v>
      </c>
      <c r="AH290" s="32">
        <v>17518.509999999998</v>
      </c>
      <c r="AI290" s="32"/>
      <c r="AJ290" s="32">
        <v>4946.87</v>
      </c>
      <c r="AK290" s="32">
        <v>35.47</v>
      </c>
      <c r="AL290" s="32">
        <v>66.196629999999999</v>
      </c>
      <c r="AM290" s="7">
        <f t="shared" si="266"/>
        <v>1.8662709331829717</v>
      </c>
      <c r="AN290" s="7">
        <f t="shared" si="293"/>
        <v>-0.34860761438067112</v>
      </c>
      <c r="AO290" s="7">
        <f t="shared" si="294"/>
        <v>-0.18010782894736632</v>
      </c>
      <c r="AP290" s="7"/>
      <c r="AQ290" s="32">
        <v>22227.07</v>
      </c>
      <c r="AR290" s="32">
        <v>94.050000000000011</v>
      </c>
      <c r="AS290" s="32">
        <v>398.25710000000004</v>
      </c>
      <c r="AT290" s="32">
        <f t="shared" si="267"/>
        <v>4.2345252525252528</v>
      </c>
      <c r="AU290" s="32">
        <f t="shared" si="295"/>
        <v>-12.404228855495498</v>
      </c>
      <c r="AV290" s="32">
        <f t="shared" si="296"/>
        <v>-2.8370253267645396</v>
      </c>
      <c r="AW290" s="32"/>
      <c r="AX290" s="32">
        <v>22608.71</v>
      </c>
      <c r="AY290" s="32">
        <v>100.75</v>
      </c>
      <c r="AZ290" s="32">
        <v>591.01559999999995</v>
      </c>
      <c r="BA290" s="8">
        <f t="shared" si="268"/>
        <v>5.8661598014888332</v>
      </c>
      <c r="BB290" s="8">
        <f t="shared" si="297"/>
        <v>-73.313715924913325</v>
      </c>
      <c r="BC290" s="8">
        <f t="shared" si="298"/>
        <v>-12.261835609756174</v>
      </c>
      <c r="BD290" s="8"/>
      <c r="BE290" s="32">
        <v>168287.9</v>
      </c>
      <c r="BF290" s="32">
        <v>76.47</v>
      </c>
      <c r="BG290" s="32">
        <v>246.4254</v>
      </c>
      <c r="BH290" s="8">
        <f t="shared" si="269"/>
        <v>3.2225107885445272</v>
      </c>
      <c r="BI290" s="8">
        <f t="shared" si="299"/>
        <v>-0.26740066705090471</v>
      </c>
      <c r="BJ290" s="8">
        <f t="shared" si="300"/>
        <v>-8.3494569536401997E-2</v>
      </c>
      <c r="BK290" s="8"/>
      <c r="BL290" s="32">
        <v>15395.34</v>
      </c>
      <c r="BM290" s="32">
        <v>119.32000000000001</v>
      </c>
      <c r="BN290" s="32">
        <v>225.56539999999998</v>
      </c>
      <c r="BO290" s="8">
        <f t="shared" si="270"/>
        <v>1.8904240697284611</v>
      </c>
      <c r="BP290" s="8">
        <f t="shared" si="301"/>
        <v>-2.0049742208721648</v>
      </c>
      <c r="BQ290" s="8">
        <f t="shared" si="302"/>
        <v>-1.0150303746620359</v>
      </c>
      <c r="BR290" s="8"/>
      <c r="BS290" s="32">
        <v>114532.90000000001</v>
      </c>
      <c r="BT290" s="32">
        <v>34.82</v>
      </c>
      <c r="BU290" s="32">
        <v>172.39370000000002</v>
      </c>
      <c r="BV290" s="8">
        <f t="shared" si="271"/>
        <v>4.9509965537047682</v>
      </c>
      <c r="BW290" s="8">
        <f t="shared" si="303"/>
        <v>-1.7038162489269039E-6</v>
      </c>
      <c r="BX290" s="8">
        <f t="shared" si="304"/>
        <v>-3.4364259288155452E-7</v>
      </c>
      <c r="BY290" s="8"/>
      <c r="BZ290" s="32">
        <v>7791.08</v>
      </c>
      <c r="CA290" s="32">
        <v>83.740000000000009</v>
      </c>
      <c r="CB290" s="32">
        <v>226.27530000000002</v>
      </c>
      <c r="CC290" s="8">
        <f t="shared" si="272"/>
        <v>2.7021172677334606</v>
      </c>
      <c r="CD290" s="8">
        <f t="shared" si="305"/>
        <v>-1.0979537945027804</v>
      </c>
      <c r="CE290" s="8">
        <f t="shared" si="306"/>
        <v>-0.40749961496812048</v>
      </c>
      <c r="CF290" s="8"/>
      <c r="CG290" s="32">
        <v>2953.65</v>
      </c>
      <c r="CH290" s="32">
        <v>35.24</v>
      </c>
      <c r="CI290" s="8"/>
      <c r="CJ290" s="32">
        <v>182.75450000000001</v>
      </c>
      <c r="CK290" s="8"/>
      <c r="CL290" s="26"/>
      <c r="CM290" s="26"/>
      <c r="CN290" s="32">
        <v>9755.64</v>
      </c>
      <c r="CO290" s="32">
        <v>106.59</v>
      </c>
      <c r="CP290" s="32">
        <v>300.61420000000004</v>
      </c>
      <c r="CQ290" s="8">
        <f t="shared" si="276"/>
        <v>2.8202852049910878</v>
      </c>
      <c r="CR290" s="8">
        <f t="shared" si="307"/>
        <v>2.4106682421814337E-4</v>
      </c>
      <c r="CS290" s="8">
        <f t="shared" si="308"/>
        <v>8.6638388134829825E-5</v>
      </c>
      <c r="CT290" s="8"/>
      <c r="CU290" s="32">
        <v>63781.770000000004</v>
      </c>
      <c r="CV290" s="32">
        <v>38.28</v>
      </c>
      <c r="CW290" s="32">
        <v>169.63030000000001</v>
      </c>
      <c r="CX290" s="8">
        <f t="shared" si="277"/>
        <v>4.4313035527690703</v>
      </c>
      <c r="CY290" s="8">
        <f t="shared" si="309"/>
        <v>-4.182021215791428</v>
      </c>
      <c r="CZ290" s="8">
        <f t="shared" si="310"/>
        <v>-0.9028138935709098</v>
      </c>
      <c r="DA290" s="8"/>
      <c r="DB290" s="32">
        <v>11040.42</v>
      </c>
      <c r="DC290" s="32">
        <v>29.57</v>
      </c>
      <c r="DD290" s="32">
        <v>187.4991</v>
      </c>
      <c r="DE290" s="8">
        <f t="shared" si="278"/>
        <v>6.3408555968887388</v>
      </c>
      <c r="DF290" s="8">
        <f t="shared" si="311"/>
        <v>-3.4350211118672365E-4</v>
      </c>
      <c r="DG290" s="8">
        <f t="shared" si="312"/>
        <v>-5.4338210285997945E-5</v>
      </c>
      <c r="DH290" s="8"/>
      <c r="DI290" s="32">
        <v>1659.83</v>
      </c>
      <c r="DJ290" s="32">
        <v>17.05</v>
      </c>
      <c r="DK290" s="32">
        <v>179.29580000000001</v>
      </c>
      <c r="DL290" s="8">
        <f t="shared" si="279"/>
        <v>10.515882697947214</v>
      </c>
      <c r="DM290" s="8">
        <f t="shared" si="313"/>
        <v>4.9015761056768452E-3</v>
      </c>
      <c r="DN290" s="8">
        <f t="shared" si="314"/>
        <v>4.7961466752255433E-4</v>
      </c>
      <c r="DO290" s="8"/>
      <c r="DP290" s="32">
        <v>35675.950000000004</v>
      </c>
      <c r="DQ290" s="32">
        <v>25.17</v>
      </c>
      <c r="DR290" s="32">
        <v>128.8734</v>
      </c>
      <c r="DS290" s="8">
        <f t="shared" si="280"/>
        <v>5.1201191895113229</v>
      </c>
      <c r="DT290" s="8">
        <f t="shared" si="315"/>
        <v>-0.32957413889210446</v>
      </c>
      <c r="DU290" s="8">
        <f t="shared" si="316"/>
        <v>-6.4583313325335401E-2</v>
      </c>
      <c r="DV290" s="8"/>
      <c r="DW290" s="32">
        <v>8267.27</v>
      </c>
      <c r="DX290" s="32">
        <v>59.28</v>
      </c>
      <c r="DY290" s="32">
        <v>171.0009</v>
      </c>
      <c r="DZ290" s="8">
        <f t="shared" si="281"/>
        <v>2.8846305668016194</v>
      </c>
      <c r="EA290" s="8">
        <f t="shared" si="317"/>
        <v>1.2424395182503289E-4</v>
      </c>
      <c r="EB290" s="8">
        <f t="shared" si="318"/>
        <v>4.2771585406775614E-5</v>
      </c>
      <c r="EC290" s="8"/>
      <c r="ED290" s="32">
        <v>223.91</v>
      </c>
      <c r="EE290" s="32">
        <v>83.4</v>
      </c>
      <c r="EF290" s="32">
        <v>130.2816</v>
      </c>
      <c r="EG290" s="8">
        <f t="shared" si="282"/>
        <v>1.5621294964028776</v>
      </c>
      <c r="EH290" s="8">
        <f t="shared" si="319"/>
        <v>-8.8983549206494869E-5</v>
      </c>
      <c r="EI290" s="8">
        <f t="shared" si="320"/>
        <v>-5.6228090696830435E-5</v>
      </c>
      <c r="EJ290" s="8"/>
      <c r="EK290" s="32">
        <v>2805.59</v>
      </c>
      <c r="EL290" s="32">
        <v>49.99</v>
      </c>
      <c r="EM290" s="32">
        <v>207.44450000000001</v>
      </c>
      <c r="EN290" s="8">
        <f t="shared" si="283"/>
        <v>4.1497199439887975</v>
      </c>
      <c r="EO290" s="8">
        <f t="shared" si="321"/>
        <v>0.92957161469438765</v>
      </c>
      <c r="EP290" s="8">
        <f t="shared" si="322"/>
        <v>0.22451109995981977</v>
      </c>
      <c r="EQ290" s="8"/>
      <c r="ER290" s="33">
        <v>9112.880000000001</v>
      </c>
      <c r="ES290" s="33">
        <v>94.81</v>
      </c>
      <c r="ET290" s="33">
        <v>92.269379999999998</v>
      </c>
      <c r="EU290" s="1">
        <f t="shared" si="284"/>
        <v>0.97320303765425586</v>
      </c>
      <c r="EV290" s="1">
        <f t="shared" si="323"/>
        <v>-0.8040731497550857</v>
      </c>
      <c r="EW290" s="1">
        <f t="shared" si="324"/>
        <v>-0.82730254161333061</v>
      </c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  <c r="GF290" s="29"/>
      <c r="GG290" s="29"/>
      <c r="GH290" s="29"/>
      <c r="GI290" s="29"/>
      <c r="GJ290" s="29"/>
      <c r="GK290" s="29"/>
      <c r="GL290" s="29"/>
      <c r="GM290" s="29"/>
      <c r="GN290" s="29"/>
      <c r="GO290" s="29"/>
      <c r="GP290" s="29"/>
      <c r="GQ290" s="29"/>
      <c r="GR290" s="29"/>
      <c r="GS290" s="29"/>
      <c r="GT290" s="29"/>
      <c r="GU290" s="29"/>
      <c r="GV290" s="29"/>
      <c r="GW290" s="29"/>
      <c r="GX290" s="29"/>
      <c r="GY290" s="29"/>
      <c r="GZ290" s="29"/>
      <c r="HA290" s="29"/>
      <c r="HB290" s="29"/>
      <c r="HC290" s="29"/>
      <c r="HD290" s="29"/>
      <c r="HE290" s="29"/>
      <c r="HF290" s="29"/>
      <c r="HG290" s="29"/>
      <c r="HH290" s="29"/>
      <c r="HI290" s="29"/>
      <c r="HJ290" s="29"/>
      <c r="HK290" s="29"/>
      <c r="HL290" s="29"/>
      <c r="HM290" s="29"/>
      <c r="HN290" s="29"/>
      <c r="HO290" s="29"/>
      <c r="HP290" s="29"/>
      <c r="HQ290" s="29"/>
      <c r="HR290" s="29"/>
      <c r="HS290" s="29"/>
      <c r="HT290" s="29"/>
      <c r="HU290" s="29"/>
      <c r="HV290" s="29"/>
      <c r="HW290" s="29"/>
      <c r="HX290" s="29"/>
      <c r="HY290" s="29"/>
      <c r="HZ290" s="29"/>
      <c r="IA290" s="29"/>
      <c r="IB290" s="29"/>
      <c r="IC290" s="29"/>
      <c r="ID290" s="29"/>
      <c r="IE290" s="29"/>
      <c r="IF290" s="29"/>
      <c r="IG290" s="29"/>
      <c r="IH290" s="29"/>
      <c r="II290" s="29"/>
      <c r="IJ290" s="29"/>
      <c r="IK290" s="29"/>
      <c r="IL290" s="29"/>
      <c r="IM290" s="29"/>
      <c r="IN290" s="29"/>
      <c r="IO290" s="29"/>
      <c r="IP290" s="29"/>
      <c r="IQ290" s="29"/>
      <c r="IR290" s="29"/>
      <c r="IS290" s="29"/>
      <c r="IT290" s="29"/>
    </row>
    <row r="291" spans="1:254" s="30" customFormat="1" ht="16.5" x14ac:dyDescent="0.3">
      <c r="A291" s="4">
        <v>41943</v>
      </c>
      <c r="B291" s="1">
        <v>25.810000000000002</v>
      </c>
      <c r="C291" s="8">
        <f t="shared" si="262"/>
        <v>10.042189074002323</v>
      </c>
      <c r="D291" s="1">
        <v>259.18889999999999</v>
      </c>
      <c r="E291" s="2">
        <f t="shared" ref="E291:E345" si="325">H291/H290*E290</f>
        <v>49.588591102439608</v>
      </c>
      <c r="F291" s="8">
        <f t="shared" si="285"/>
        <v>-8.43876965032564E-5</v>
      </c>
      <c r="G291" s="26">
        <f t="shared" si="286"/>
        <v>-8.4699453511527523E-5</v>
      </c>
      <c r="H291" s="1">
        <v>6432.68</v>
      </c>
      <c r="I291" s="1"/>
      <c r="J291" s="1">
        <v>46.95</v>
      </c>
      <c r="K291" s="8">
        <f t="shared" si="263"/>
        <v>8.242847710330139</v>
      </c>
      <c r="L291" s="1">
        <v>387.00170000000003</v>
      </c>
      <c r="M291" s="2">
        <f t="shared" si="287"/>
        <v>64.960210615814063</v>
      </c>
      <c r="N291" s="8">
        <f t="shared" si="288"/>
        <v>0.56777016514270418</v>
      </c>
      <c r="O291" s="26">
        <f t="shared" si="289"/>
        <v>0.5713601811907143</v>
      </c>
      <c r="P291" s="1">
        <v>66812.31</v>
      </c>
      <c r="Q291" s="1"/>
      <c r="R291" s="1">
        <v>9110.4699999999993</v>
      </c>
      <c r="S291" s="1">
        <v>41.88</v>
      </c>
      <c r="T291" s="1">
        <v>183.43889999999999</v>
      </c>
      <c r="U291" s="2">
        <f t="shared" si="261"/>
        <v>4.3801074498567329</v>
      </c>
      <c r="V291" s="2">
        <f t="shared" si="290"/>
        <v>-1.0771271583533069</v>
      </c>
      <c r="W291" s="2">
        <f t="shared" si="264"/>
        <v>-0.24348143459914651</v>
      </c>
      <c r="X291" s="1"/>
      <c r="Y291" s="31">
        <v>96.17</v>
      </c>
      <c r="Z291" s="1">
        <v>143.92860000000002</v>
      </c>
      <c r="AA291" s="2">
        <f t="shared" si="265"/>
        <v>1.4966060101902883</v>
      </c>
      <c r="AB291" s="2">
        <f t="shared" si="291"/>
        <v>-1.4468455968772824</v>
      </c>
      <c r="AC291" s="2">
        <f t="shared" si="292"/>
        <v>-0.97920720807818373</v>
      </c>
      <c r="AD291" s="1">
        <v>17678.350000000002</v>
      </c>
      <c r="AE291" s="1"/>
      <c r="AF291" s="32">
        <v>3679.9900000000002</v>
      </c>
      <c r="AG291" s="32">
        <v>2018.05</v>
      </c>
      <c r="AH291" s="32">
        <v>17929.740000000002</v>
      </c>
      <c r="AI291" s="32"/>
      <c r="AJ291" s="32">
        <v>5004.05</v>
      </c>
      <c r="AK291" s="32">
        <v>35.880000000000003</v>
      </c>
      <c r="AL291" s="32">
        <v>66.96181</v>
      </c>
      <c r="AM291" s="7">
        <f t="shared" si="266"/>
        <v>1.8662711817168338</v>
      </c>
      <c r="AN291" s="7">
        <f t="shared" si="293"/>
        <v>1.6547190686012176E-5</v>
      </c>
      <c r="AO291" s="7">
        <f t="shared" si="294"/>
        <v>8.917394970442416E-6</v>
      </c>
      <c r="AP291" s="7"/>
      <c r="AQ291" s="32">
        <v>22855.72</v>
      </c>
      <c r="AR291" s="32">
        <v>96.710000000000008</v>
      </c>
      <c r="AS291" s="32">
        <v>409.52100000000002</v>
      </c>
      <c r="AT291" s="32">
        <f t="shared" si="267"/>
        <v>4.2345259021817805</v>
      </c>
      <c r="AU291" s="32">
        <f t="shared" si="295"/>
        <v>2.6238915779290577E-4</v>
      </c>
      <c r="AV291" s="32">
        <f t="shared" si="296"/>
        <v>6.2828282821669745E-5</v>
      </c>
      <c r="AW291" s="32"/>
      <c r="AX291" s="32">
        <v>24235.63</v>
      </c>
      <c r="AY291" s="32">
        <v>108</v>
      </c>
      <c r="AZ291" s="32">
        <v>633.40260000000001</v>
      </c>
      <c r="BA291" s="8">
        <f t="shared" si="268"/>
        <v>5.8648388888888894</v>
      </c>
      <c r="BB291" s="8">
        <f t="shared" si="297"/>
        <v>-0.8086747139902688</v>
      </c>
      <c r="BC291" s="8">
        <f t="shared" si="298"/>
        <v>-0.14265856079392591</v>
      </c>
      <c r="BD291" s="8"/>
      <c r="BE291" s="32">
        <v>167847.80000000002</v>
      </c>
      <c r="BF291" s="32">
        <v>76.27000000000001</v>
      </c>
      <c r="BG291" s="32">
        <v>245.7809</v>
      </c>
      <c r="BH291" s="8">
        <f t="shared" si="269"/>
        <v>3.2225108168349283</v>
      </c>
      <c r="BI291" s="8">
        <f t="shared" si="299"/>
        <v>6.962356833554395E-6</v>
      </c>
      <c r="BJ291" s="8">
        <f t="shared" si="300"/>
        <v>2.1577088807900324E-6</v>
      </c>
      <c r="BK291" s="8"/>
      <c r="BL291" s="32">
        <v>15476.630000000001</v>
      </c>
      <c r="BM291" s="32">
        <v>119.95</v>
      </c>
      <c r="BN291" s="32">
        <v>226.75639999999999</v>
      </c>
      <c r="BO291" s="8">
        <f t="shared" si="270"/>
        <v>1.8904243434764483</v>
      </c>
      <c r="BP291" s="8">
        <f t="shared" si="301"/>
        <v>6.1911091150941217E-5</v>
      </c>
      <c r="BQ291" s="8">
        <f t="shared" si="302"/>
        <v>3.2836071072850359E-5</v>
      </c>
      <c r="BR291" s="8"/>
      <c r="BS291" s="32">
        <v>111868.5</v>
      </c>
      <c r="BT291" s="32">
        <v>34.010000000000005</v>
      </c>
      <c r="BU291" s="32">
        <v>164.43830000000003</v>
      </c>
      <c r="BV291" s="8">
        <f t="shared" si="271"/>
        <v>4.8349985298441638</v>
      </c>
      <c r="BW291" s="8">
        <f t="shared" si="303"/>
        <v>-19.535923186507556</v>
      </c>
      <c r="BX291" s="8">
        <f t="shared" si="304"/>
        <v>-3.9450927914991665</v>
      </c>
      <c r="BY291" s="8"/>
      <c r="BZ291" s="32">
        <v>8181.54</v>
      </c>
      <c r="CA291" s="32">
        <v>87.27000000000001</v>
      </c>
      <c r="CB291" s="32">
        <v>235.81380000000001</v>
      </c>
      <c r="CC291" s="8">
        <f t="shared" si="272"/>
        <v>2.7021175661739427</v>
      </c>
      <c r="CD291" s="8">
        <f t="shared" si="305"/>
        <v>6.8953046889714864E-5</v>
      </c>
      <c r="CE291" s="8">
        <f t="shared" si="306"/>
        <v>2.6044900856447839E-5</v>
      </c>
      <c r="CF291" s="8"/>
      <c r="CG291" s="32">
        <v>2958.34</v>
      </c>
      <c r="CH291" s="32">
        <v>34.840000000000003</v>
      </c>
      <c r="CI291" s="8"/>
      <c r="CJ291" s="32">
        <v>180.71510000000001</v>
      </c>
      <c r="CK291" s="8"/>
      <c r="CL291" s="26"/>
      <c r="CM291" s="26"/>
      <c r="CN291" s="32">
        <v>9864.5500000000011</v>
      </c>
      <c r="CO291" s="32">
        <v>107.78</v>
      </c>
      <c r="CP291" s="32">
        <v>301.68790000000001</v>
      </c>
      <c r="CQ291" s="8">
        <f t="shared" si="276"/>
        <v>2.7991083688996103</v>
      </c>
      <c r="CR291" s="8">
        <f t="shared" si="307"/>
        <v>-6.3774264246263366</v>
      </c>
      <c r="CS291" s="8">
        <f t="shared" si="308"/>
        <v>-2.2824393939393826</v>
      </c>
      <c r="CT291" s="8"/>
      <c r="CU291" s="32">
        <v>65264.51</v>
      </c>
      <c r="CV291" s="32">
        <v>39.050000000000004</v>
      </c>
      <c r="CW291" s="32">
        <v>173.04230000000001</v>
      </c>
      <c r="CX291" s="8">
        <f t="shared" si="277"/>
        <v>4.4313008962868112</v>
      </c>
      <c r="CY291" s="8">
        <f t="shared" si="309"/>
        <v>-4.5515184128226097E-4</v>
      </c>
      <c r="CZ291" s="8">
        <f t="shared" si="310"/>
        <v>-1.037356321877958E-4</v>
      </c>
      <c r="DA291" s="8"/>
      <c r="DB291" s="32">
        <v>11182.300000000001</v>
      </c>
      <c r="DC291" s="32">
        <v>29.950000000000003</v>
      </c>
      <c r="DD291" s="32">
        <v>189.90860000000001</v>
      </c>
      <c r="DE291" s="8">
        <f t="shared" si="278"/>
        <v>6.3408547579298826</v>
      </c>
      <c r="DF291" s="8">
        <f t="shared" si="311"/>
        <v>-1.583147661497695E-4</v>
      </c>
      <c r="DG291" s="8">
        <f t="shared" si="312"/>
        <v>-2.512681772826042E-5</v>
      </c>
      <c r="DH291" s="8"/>
      <c r="DI291" s="32">
        <v>1670.53</v>
      </c>
      <c r="DJ291" s="32">
        <v>17.16</v>
      </c>
      <c r="DK291" s="32">
        <v>180.45260000000002</v>
      </c>
      <c r="DL291" s="8">
        <f t="shared" si="279"/>
        <v>10.515885780885782</v>
      </c>
      <c r="DM291" s="8">
        <f t="shared" si="313"/>
        <v>5.5454110848623137E-4</v>
      </c>
      <c r="DN291" s="8">
        <f t="shared" si="314"/>
        <v>5.2903225827405365E-5</v>
      </c>
      <c r="DO291" s="8"/>
      <c r="DP291" s="32">
        <v>34683.760000000002</v>
      </c>
      <c r="DQ291" s="32">
        <v>24.470000000000002</v>
      </c>
      <c r="DR291" s="32">
        <v>125.2893</v>
      </c>
      <c r="DS291" s="8">
        <f t="shared" si="280"/>
        <v>5.1201185124642414</v>
      </c>
      <c r="DT291" s="8">
        <f t="shared" si="315"/>
        <v>-8.604005713183058E-5</v>
      </c>
      <c r="DU291" s="8">
        <f t="shared" si="316"/>
        <v>-1.6567342078221969E-5</v>
      </c>
      <c r="DV291" s="8"/>
      <c r="DW291" s="32">
        <v>8080.39</v>
      </c>
      <c r="DX291" s="32">
        <v>57.940000000000005</v>
      </c>
      <c r="DY291" s="32">
        <v>165.17939999999999</v>
      </c>
      <c r="DZ291" s="8">
        <f t="shared" si="281"/>
        <v>2.8508698653779767</v>
      </c>
      <c r="EA291" s="8">
        <f t="shared" si="317"/>
        <v>-5.674841366405321</v>
      </c>
      <c r="EB291" s="8">
        <f t="shared" si="318"/>
        <v>-1.9560950404858604</v>
      </c>
      <c r="EC291" s="8"/>
      <c r="ED291" s="32">
        <v>238.97</v>
      </c>
      <c r="EE291" s="32">
        <v>89.01</v>
      </c>
      <c r="EF291" s="32">
        <v>138.2961</v>
      </c>
      <c r="EG291" s="8">
        <f t="shared" si="282"/>
        <v>1.5537141894169193</v>
      </c>
      <c r="EH291" s="8">
        <f t="shared" si="319"/>
        <v>-1.1300818975413023</v>
      </c>
      <c r="EI291" s="8">
        <f t="shared" si="320"/>
        <v>-0.74904647482014397</v>
      </c>
      <c r="EJ291" s="8"/>
      <c r="EK291" s="32">
        <v>2851.29</v>
      </c>
      <c r="EL291" s="32">
        <v>50.25</v>
      </c>
      <c r="EM291" s="32">
        <v>208.52350000000001</v>
      </c>
      <c r="EN291" s="8">
        <f t="shared" si="283"/>
        <v>4.1497213930348265</v>
      </c>
      <c r="EO291" s="8">
        <f t="shared" si="321"/>
        <v>3.0137838928412467E-4</v>
      </c>
      <c r="EP291" s="8">
        <f t="shared" si="322"/>
        <v>7.2814562927403514E-5</v>
      </c>
      <c r="EQ291" s="8"/>
      <c r="ER291" s="33">
        <v>9009.07</v>
      </c>
      <c r="ES291" s="33">
        <v>93.73</v>
      </c>
      <c r="ET291" s="33">
        <v>91.218310000000002</v>
      </c>
      <c r="EU291" s="1">
        <f t="shared" si="284"/>
        <v>0.97320292329030189</v>
      </c>
      <c r="EV291" s="1">
        <f t="shared" si="323"/>
        <v>-1.0492188866938616E-5</v>
      </c>
      <c r="EW291" s="1">
        <f t="shared" si="324"/>
        <v>-1.0719333398245823E-5</v>
      </c>
      <c r="EX291" s="29"/>
      <c r="EY291" s="29"/>
      <c r="EZ291" s="29"/>
      <c r="FA291" s="29"/>
      <c r="FB291" s="29"/>
      <c r="FC291" s="29"/>
      <c r="FD291" s="29"/>
      <c r="FE291" s="29"/>
      <c r="FF291" s="29"/>
      <c r="FG291" s="29"/>
      <c r="FH291" s="29"/>
      <c r="FI291" s="29"/>
      <c r="FJ291" s="29"/>
      <c r="FK291" s="29"/>
      <c r="FL291" s="29"/>
      <c r="FM291" s="29"/>
      <c r="FN291" s="29"/>
      <c r="FO291" s="29"/>
      <c r="FP291" s="29"/>
      <c r="FQ291" s="29"/>
      <c r="FR291" s="29"/>
      <c r="FS291" s="29"/>
      <c r="FT291" s="29"/>
      <c r="FU291" s="29"/>
      <c r="FV291" s="29"/>
      <c r="FW291" s="29"/>
      <c r="FX291" s="29"/>
      <c r="FY291" s="29"/>
      <c r="FZ291" s="29"/>
      <c r="GA291" s="29"/>
      <c r="GB291" s="29"/>
      <c r="GC291" s="29"/>
      <c r="GD291" s="29"/>
      <c r="GE291" s="29"/>
      <c r="GF291" s="29"/>
      <c r="GG291" s="29"/>
      <c r="GH291" s="29"/>
      <c r="GI291" s="29"/>
      <c r="GJ291" s="29"/>
      <c r="GK291" s="29"/>
      <c r="GL291" s="29"/>
      <c r="GM291" s="29"/>
      <c r="GN291" s="29"/>
      <c r="GO291" s="29"/>
      <c r="GP291" s="29"/>
      <c r="GQ291" s="29"/>
      <c r="GR291" s="29"/>
      <c r="GS291" s="29"/>
      <c r="GT291" s="29"/>
      <c r="GU291" s="29"/>
      <c r="GV291" s="29"/>
      <c r="GW291" s="29"/>
      <c r="GX291" s="29"/>
      <c r="GY291" s="29"/>
      <c r="GZ291" s="29"/>
      <c r="HA291" s="29"/>
      <c r="HB291" s="29"/>
      <c r="HC291" s="29"/>
      <c r="HD291" s="29"/>
      <c r="HE291" s="29"/>
      <c r="HF291" s="29"/>
      <c r="HG291" s="29"/>
      <c r="HH291" s="29"/>
      <c r="HI291" s="29"/>
      <c r="HJ291" s="29"/>
      <c r="HK291" s="29"/>
      <c r="HL291" s="29"/>
      <c r="HM291" s="29"/>
      <c r="HN291" s="29"/>
      <c r="HO291" s="29"/>
      <c r="HP291" s="29"/>
      <c r="HQ291" s="29"/>
      <c r="HR291" s="29"/>
      <c r="HS291" s="29"/>
      <c r="HT291" s="29"/>
      <c r="HU291" s="29"/>
      <c r="HV291" s="29"/>
      <c r="HW291" s="29"/>
      <c r="HX291" s="29"/>
      <c r="HY291" s="29"/>
      <c r="HZ291" s="29"/>
      <c r="IA291" s="29"/>
      <c r="IB291" s="29"/>
      <c r="IC291" s="29"/>
      <c r="ID291" s="29"/>
      <c r="IE291" s="29"/>
      <c r="IF291" s="29"/>
      <c r="IG291" s="29"/>
      <c r="IH291" s="29"/>
      <c r="II291" s="29"/>
      <c r="IJ291" s="29"/>
      <c r="IK291" s="29"/>
      <c r="IL291" s="29"/>
      <c r="IM291" s="29"/>
      <c r="IN291" s="29"/>
      <c r="IO291" s="29"/>
      <c r="IP291" s="29"/>
      <c r="IQ291" s="29"/>
      <c r="IR291" s="29"/>
      <c r="IS291" s="29"/>
      <c r="IT291" s="29"/>
    </row>
    <row r="292" spans="1:254" s="30" customFormat="1" ht="16.5" x14ac:dyDescent="0.3">
      <c r="A292" s="4">
        <v>41973</v>
      </c>
      <c r="B292" s="1">
        <v>26.490000000000002</v>
      </c>
      <c r="C292" s="8">
        <f t="shared" si="262"/>
        <v>10.042189505473761</v>
      </c>
      <c r="D292" s="1">
        <v>266.01759999999996</v>
      </c>
      <c r="E292" s="2">
        <f t="shared" si="325"/>
        <v>50.895087682409617</v>
      </c>
      <c r="F292" s="8">
        <f t="shared" si="285"/>
        <v>-1.1282978107196585E-5</v>
      </c>
      <c r="G292" s="26">
        <f t="shared" si="286"/>
        <v>-1.1429678392183007E-5</v>
      </c>
      <c r="H292" s="1">
        <v>6602.16</v>
      </c>
      <c r="I292" s="1"/>
      <c r="J292" s="1">
        <v>47.81</v>
      </c>
      <c r="K292" s="8">
        <f t="shared" si="263"/>
        <v>8.2428487764066105</v>
      </c>
      <c r="L292" s="1">
        <v>394.09060000000005</v>
      </c>
      <c r="M292" s="2">
        <f t="shared" si="287"/>
        <v>66.570858954418725</v>
      </c>
      <c r="N292" s="8">
        <f t="shared" si="288"/>
        <v>-5.0510703221817721E-5</v>
      </c>
      <c r="O292" s="26">
        <f t="shared" si="289"/>
        <v>-5.0969116092147715E-5</v>
      </c>
      <c r="P292" s="1">
        <v>68468.88</v>
      </c>
      <c r="Q292" s="1"/>
      <c r="R292" s="1">
        <v>9819.3700000000008</v>
      </c>
      <c r="S292" s="1">
        <v>44.830000000000005</v>
      </c>
      <c r="T292" s="1">
        <v>196.3604</v>
      </c>
      <c r="U292" s="2">
        <f t="shared" si="261"/>
        <v>4.3801115324559445</v>
      </c>
      <c r="V292" s="2">
        <f t="shared" si="290"/>
        <v>7.752841613703819E-4</v>
      </c>
      <c r="W292" s="2">
        <f t="shared" si="264"/>
        <v>1.8302292263427944E-4</v>
      </c>
      <c r="X292" s="1"/>
      <c r="Y292" s="31">
        <v>100.10000000000001</v>
      </c>
      <c r="Z292" s="1">
        <v>149.81030000000001</v>
      </c>
      <c r="AA292" s="2">
        <f t="shared" si="265"/>
        <v>1.4966063936063936</v>
      </c>
      <c r="AB292" s="2">
        <f t="shared" si="291"/>
        <v>5.6312112507957776E-5</v>
      </c>
      <c r="AC292" s="2">
        <f t="shared" si="292"/>
        <v>3.8379952153277941E-5</v>
      </c>
      <c r="AD292" s="1">
        <v>18400.78</v>
      </c>
      <c r="AE292" s="1"/>
      <c r="AF292" s="32">
        <v>3778.96</v>
      </c>
      <c r="AG292" s="32">
        <v>2067.56</v>
      </c>
      <c r="AH292" s="32">
        <v>18408.75</v>
      </c>
      <c r="AI292" s="32"/>
      <c r="AJ292" s="32">
        <v>5447.55</v>
      </c>
      <c r="AK292" s="32">
        <v>39.06</v>
      </c>
      <c r="AL292" s="32">
        <v>72.896630000000002</v>
      </c>
      <c r="AM292" s="7">
        <f t="shared" si="266"/>
        <v>1.8662731694828469</v>
      </c>
      <c r="AN292" s="7">
        <f t="shared" si="293"/>
        <v>1.3900292684019373E-4</v>
      </c>
      <c r="AO292" s="7">
        <f t="shared" si="294"/>
        <v>7.7642140467126808E-5</v>
      </c>
      <c r="AP292" s="7"/>
      <c r="AQ292" s="32">
        <v>21550.400000000001</v>
      </c>
      <c r="AR292" s="32">
        <v>90.54</v>
      </c>
      <c r="AS292" s="32">
        <v>383.39390000000003</v>
      </c>
      <c r="AT292" s="32">
        <f t="shared" si="267"/>
        <v>4.2345250717914737</v>
      </c>
      <c r="AU292" s="32">
        <f t="shared" si="295"/>
        <v>-3.2921442351430043E-4</v>
      </c>
      <c r="AV292" s="32">
        <f t="shared" si="296"/>
        <v>-7.5183538392309401E-5</v>
      </c>
      <c r="AW292" s="32"/>
      <c r="AX292" s="32">
        <v>26803.760000000002</v>
      </c>
      <c r="AY292" s="32">
        <v>118.93</v>
      </c>
      <c r="AZ292" s="32">
        <v>697.50490000000002</v>
      </c>
      <c r="BA292" s="8">
        <f t="shared" si="268"/>
        <v>5.8648356175901792</v>
      </c>
      <c r="BB292" s="8">
        <f t="shared" si="297"/>
        <v>-2.1768979940322221E-3</v>
      </c>
      <c r="BC292" s="8">
        <f t="shared" si="298"/>
        <v>-3.8905555553014892E-4</v>
      </c>
      <c r="BD292" s="8"/>
      <c r="BE292" s="32">
        <v>192649.80000000002</v>
      </c>
      <c r="BF292" s="32">
        <v>87.54</v>
      </c>
      <c r="BG292" s="32">
        <v>282.15790000000004</v>
      </c>
      <c r="BH292" s="8">
        <f t="shared" si="269"/>
        <v>3.223188256796893</v>
      </c>
      <c r="BI292" s="8">
        <f t="shared" si="299"/>
        <v>0.17882342029583848</v>
      </c>
      <c r="BJ292" s="8">
        <f t="shared" si="300"/>
        <v>5.9303094270433121E-2</v>
      </c>
      <c r="BK292" s="8"/>
      <c r="BL292" s="32">
        <v>14176.23</v>
      </c>
      <c r="BM292" s="32">
        <v>108.87</v>
      </c>
      <c r="BN292" s="32">
        <v>205.81049999999999</v>
      </c>
      <c r="BO292" s="8">
        <f t="shared" si="270"/>
        <v>1.8904243593276382</v>
      </c>
      <c r="BP292" s="8">
        <f t="shared" si="301"/>
        <v>3.4283500416820377E-6</v>
      </c>
      <c r="BQ292" s="8">
        <f t="shared" si="302"/>
        <v>1.7257190556563273E-6</v>
      </c>
      <c r="BR292" s="8"/>
      <c r="BS292" s="32">
        <v>123342.40000000001</v>
      </c>
      <c r="BT292" s="32">
        <v>37.25</v>
      </c>
      <c r="BU292" s="32">
        <v>180.1037</v>
      </c>
      <c r="BV292" s="8">
        <f t="shared" si="271"/>
        <v>4.8349986577181205</v>
      </c>
      <c r="BW292" s="8">
        <f t="shared" si="303"/>
        <v>2.2028974404438629E-5</v>
      </c>
      <c r="BX292" s="8">
        <f t="shared" si="304"/>
        <v>4.7633049078399381E-6</v>
      </c>
      <c r="BY292" s="8"/>
      <c r="BZ292" s="32">
        <v>8477.7900000000009</v>
      </c>
      <c r="CA292" s="32">
        <v>90.43</v>
      </c>
      <c r="CB292" s="32">
        <v>244.35249999999999</v>
      </c>
      <c r="CC292" s="8">
        <f t="shared" si="272"/>
        <v>2.702117660068561</v>
      </c>
      <c r="CD292" s="8">
        <f t="shared" si="305"/>
        <v>2.2542515730152688E-5</v>
      </c>
      <c r="CE292" s="8">
        <f t="shared" si="306"/>
        <v>8.4908903428271287E-6</v>
      </c>
      <c r="CF292" s="8"/>
      <c r="CG292" s="32">
        <v>3004.19</v>
      </c>
      <c r="CH292" s="32">
        <v>35.380000000000003</v>
      </c>
      <c r="CI292" s="8"/>
      <c r="CJ292" s="32">
        <v>183.51609999999999</v>
      </c>
      <c r="CK292" s="8"/>
      <c r="CL292" s="26"/>
      <c r="CM292" s="26"/>
      <c r="CN292" s="32">
        <v>9971.86</v>
      </c>
      <c r="CO292" s="32">
        <v>108.25</v>
      </c>
      <c r="CP292" s="32">
        <v>303.00349999999997</v>
      </c>
      <c r="CQ292" s="8">
        <f t="shared" si="276"/>
        <v>2.7991085450346418</v>
      </c>
      <c r="CR292" s="8">
        <f t="shared" si="307"/>
        <v>5.3253669377929164E-5</v>
      </c>
      <c r="CS292" s="8">
        <f t="shared" si="308"/>
        <v>1.9066617136243025E-5</v>
      </c>
      <c r="CT292" s="8"/>
      <c r="CU292" s="32">
        <v>70880.13</v>
      </c>
      <c r="CV292" s="32">
        <v>42.410000000000004</v>
      </c>
      <c r="CW292" s="32">
        <v>187.9316</v>
      </c>
      <c r="CX292" s="8">
        <f t="shared" si="277"/>
        <v>4.4313039377505303</v>
      </c>
      <c r="CY292" s="8">
        <f t="shared" si="309"/>
        <v>5.4894451019603006E-4</v>
      </c>
      <c r="CZ292" s="8">
        <f t="shared" si="310"/>
        <v>1.2898847630893329E-4</v>
      </c>
      <c r="DA292" s="8"/>
      <c r="DB292" s="32">
        <v>11731</v>
      </c>
      <c r="DC292" s="32">
        <v>31.150000000000002</v>
      </c>
      <c r="DD292" s="32">
        <v>196.2654</v>
      </c>
      <c r="DE292" s="8">
        <f t="shared" si="278"/>
        <v>6.3006548956661312</v>
      </c>
      <c r="DF292" s="8">
        <f t="shared" si="311"/>
        <v>-7.7620708049209632</v>
      </c>
      <c r="DG292" s="8">
        <f t="shared" si="312"/>
        <v>-1.2522257095158791</v>
      </c>
      <c r="DH292" s="8"/>
      <c r="DI292" s="32">
        <v>1658.8500000000001</v>
      </c>
      <c r="DJ292" s="32">
        <v>17.04</v>
      </c>
      <c r="DK292" s="32">
        <v>179.20020000000002</v>
      </c>
      <c r="DL292" s="8">
        <f t="shared" si="279"/>
        <v>10.516443661971833</v>
      </c>
      <c r="DM292" s="8">
        <f t="shared" si="313"/>
        <v>0.10032174733262834</v>
      </c>
      <c r="DN292" s="8">
        <f t="shared" si="314"/>
        <v>9.5062937063168373E-3</v>
      </c>
      <c r="DO292" s="8"/>
      <c r="DP292" s="32">
        <v>39176.93</v>
      </c>
      <c r="DQ292" s="32">
        <v>27.64</v>
      </c>
      <c r="DR292" s="32">
        <v>141.33949999999999</v>
      </c>
      <c r="DS292" s="8">
        <f t="shared" si="280"/>
        <v>5.1135853835021701</v>
      </c>
      <c r="DT292" s="8">
        <f t="shared" si="315"/>
        <v>-0.8709601677011668</v>
      </c>
      <c r="DU292" s="8">
        <f t="shared" si="316"/>
        <v>-0.18057568451165196</v>
      </c>
      <c r="DV292" s="8"/>
      <c r="DW292" s="32">
        <v>8423.4699999999993</v>
      </c>
      <c r="DX292" s="32">
        <v>60.400000000000006</v>
      </c>
      <c r="DY292" s="32">
        <v>172.1926</v>
      </c>
      <c r="DZ292" s="8">
        <f t="shared" si="281"/>
        <v>2.8508708609271523</v>
      </c>
      <c r="EA292" s="8">
        <f t="shared" si="317"/>
        <v>1.6793520822547945E-4</v>
      </c>
      <c r="EB292" s="8">
        <f t="shared" si="318"/>
        <v>6.0131170192434524E-5</v>
      </c>
      <c r="EC292" s="8"/>
      <c r="ED292" s="32">
        <v>233.39000000000001</v>
      </c>
      <c r="EE292" s="32">
        <v>86.93</v>
      </c>
      <c r="EF292" s="32">
        <v>135.06440000000001</v>
      </c>
      <c r="EG292" s="8">
        <f t="shared" si="282"/>
        <v>1.5537144829172898</v>
      </c>
      <c r="EH292" s="8">
        <f t="shared" si="319"/>
        <v>4.0115704008449828E-5</v>
      </c>
      <c r="EI292" s="8">
        <f t="shared" si="320"/>
        <v>2.5513987194525356E-5</v>
      </c>
      <c r="EJ292" s="8"/>
      <c r="EK292" s="32">
        <v>2870.58</v>
      </c>
      <c r="EL292" s="32">
        <v>50.59</v>
      </c>
      <c r="EM292" s="32">
        <v>209.93439999999998</v>
      </c>
      <c r="EN292" s="8">
        <f t="shared" si="283"/>
        <v>4.149721288792251</v>
      </c>
      <c r="EO292" s="8">
        <f t="shared" si="321"/>
        <v>-2.1810564608893923E-5</v>
      </c>
      <c r="EP292" s="8">
        <f t="shared" si="322"/>
        <v>-5.2736318796320347E-6</v>
      </c>
      <c r="EQ292" s="8"/>
      <c r="ER292" s="33">
        <v>9387.31</v>
      </c>
      <c r="ES292" s="33">
        <v>96.81</v>
      </c>
      <c r="ET292" s="33">
        <v>94.215810000000005</v>
      </c>
      <c r="EU292" s="1">
        <f t="shared" si="284"/>
        <v>0.9732032847846297</v>
      </c>
      <c r="EV292" s="1">
        <f t="shared" si="323"/>
        <v>3.3516691280773437E-5</v>
      </c>
      <c r="EW292" s="1">
        <f t="shared" si="324"/>
        <v>3.4996265865672171E-5</v>
      </c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  <c r="GO292" s="29"/>
      <c r="GP292" s="29"/>
      <c r="GQ292" s="29"/>
      <c r="GR292" s="29"/>
      <c r="GS292" s="29"/>
      <c r="GT292" s="29"/>
      <c r="GU292" s="29"/>
      <c r="GV292" s="29"/>
      <c r="GW292" s="29"/>
      <c r="GX292" s="29"/>
      <c r="GY292" s="29"/>
      <c r="GZ292" s="29"/>
      <c r="HA292" s="29"/>
      <c r="HB292" s="29"/>
      <c r="HC292" s="29"/>
      <c r="HD292" s="29"/>
      <c r="HE292" s="29"/>
      <c r="HF292" s="29"/>
      <c r="HG292" s="29"/>
      <c r="HH292" s="29"/>
      <c r="HI292" s="29"/>
      <c r="HJ292" s="29"/>
      <c r="HK292" s="29"/>
      <c r="HL292" s="29"/>
      <c r="HM292" s="29"/>
      <c r="HN292" s="29"/>
      <c r="HO292" s="29"/>
      <c r="HP292" s="29"/>
      <c r="HQ292" s="29"/>
      <c r="HR292" s="29"/>
      <c r="HS292" s="29"/>
      <c r="HT292" s="29"/>
      <c r="HU292" s="29"/>
      <c r="HV292" s="29"/>
      <c r="HW292" s="29"/>
      <c r="HX292" s="29"/>
      <c r="HY292" s="29"/>
      <c r="HZ292" s="29"/>
      <c r="IA292" s="29"/>
      <c r="IB292" s="29"/>
      <c r="IC292" s="29"/>
      <c r="ID292" s="29"/>
      <c r="IE292" s="29"/>
      <c r="IF292" s="29"/>
      <c r="IG292" s="29"/>
      <c r="IH292" s="29"/>
      <c r="II292" s="29"/>
      <c r="IJ292" s="29"/>
      <c r="IK292" s="29"/>
      <c r="IL292" s="29"/>
      <c r="IM292" s="29"/>
      <c r="IN292" s="29"/>
      <c r="IO292" s="29"/>
      <c r="IP292" s="29"/>
      <c r="IQ292" s="29"/>
      <c r="IR292" s="29"/>
      <c r="IS292" s="29"/>
      <c r="IT292" s="29"/>
    </row>
    <row r="293" spans="1:254" s="30" customFormat="1" ht="16.5" x14ac:dyDescent="0.3">
      <c r="A293" s="4">
        <v>42004</v>
      </c>
      <c r="B293" s="1">
        <v>25.27</v>
      </c>
      <c r="C293" s="8">
        <f t="shared" si="262"/>
        <v>10.042192322912545</v>
      </c>
      <c r="D293" s="1">
        <v>253.7662</v>
      </c>
      <c r="E293" s="2">
        <f t="shared" si="325"/>
        <v>48.995240608220286</v>
      </c>
      <c r="F293" s="8">
        <f t="shared" si="285"/>
        <v>-7.2915315719797042E-5</v>
      </c>
      <c r="G293" s="26">
        <f t="shared" si="286"/>
        <v>-7.1196678050000628E-5</v>
      </c>
      <c r="H293" s="1">
        <v>6355.71</v>
      </c>
      <c r="I293" s="1"/>
      <c r="J293" s="1">
        <v>46.45</v>
      </c>
      <c r="K293" s="8">
        <f t="shared" si="263"/>
        <v>8.2428482238966616</v>
      </c>
      <c r="L293" s="1">
        <v>382.88029999999998</v>
      </c>
      <c r="M293" s="2">
        <f t="shared" si="287"/>
        <v>64.67721906976756</v>
      </c>
      <c r="N293" s="8">
        <f t="shared" si="288"/>
        <v>2.6039793891818874E-5</v>
      </c>
      <c r="O293" s="26">
        <f t="shared" si="289"/>
        <v>2.5664087090149224E-5</v>
      </c>
      <c r="P293" s="1">
        <v>66521.25</v>
      </c>
      <c r="Q293" s="1"/>
      <c r="R293" s="1">
        <v>9247.68</v>
      </c>
      <c r="S293" s="1">
        <v>42.22</v>
      </c>
      <c r="T293" s="1">
        <v>184.92830000000001</v>
      </c>
      <c r="U293" s="2">
        <f t="shared" si="261"/>
        <v>4.3801113216485081</v>
      </c>
      <c r="V293" s="2">
        <f t="shared" si="290"/>
        <v>-4.0189246686883659E-5</v>
      </c>
      <c r="W293" s="2">
        <f t="shared" si="264"/>
        <v>-8.900289941493611E-6</v>
      </c>
      <c r="X293" s="1"/>
      <c r="Y293" s="31">
        <v>94.56</v>
      </c>
      <c r="Z293" s="1">
        <v>141.51910000000001</v>
      </c>
      <c r="AA293" s="2">
        <f t="shared" si="265"/>
        <v>1.4966063874788496</v>
      </c>
      <c r="AB293" s="2">
        <f t="shared" si="291"/>
        <v>-8.9256686253669236E-7</v>
      </c>
      <c r="AC293" s="2">
        <f t="shared" si="292"/>
        <v>-5.7942057729576391E-7</v>
      </c>
      <c r="AD293" s="1">
        <v>17498.189999999999</v>
      </c>
      <c r="AE293" s="1"/>
      <c r="AF293" s="32">
        <v>3769.44</v>
      </c>
      <c r="AG293" s="32">
        <v>2058.9</v>
      </c>
      <c r="AH293" s="32">
        <v>18245.150000000001</v>
      </c>
      <c r="AI293" s="32"/>
      <c r="AJ293" s="32">
        <v>5620.07</v>
      </c>
      <c r="AK293" s="32">
        <v>40.130000000000003</v>
      </c>
      <c r="AL293" s="32">
        <v>73.60163</v>
      </c>
      <c r="AM293" s="7">
        <f t="shared" si="266"/>
        <v>1.8340799900323945</v>
      </c>
      <c r="AN293" s="7">
        <f t="shared" si="293"/>
        <v>-2.3581223866795176</v>
      </c>
      <c r="AO293" s="7">
        <f t="shared" si="294"/>
        <v>-1.2919122913466523</v>
      </c>
      <c r="AP293" s="7"/>
      <c r="AQ293" s="32">
        <v>22005.02</v>
      </c>
      <c r="AR293" s="32">
        <v>92.45</v>
      </c>
      <c r="AS293" s="32">
        <v>391.4819</v>
      </c>
      <c r="AT293" s="32">
        <f t="shared" si="267"/>
        <v>4.2345256895619254</v>
      </c>
      <c r="AU293" s="32">
        <f t="shared" si="295"/>
        <v>2.3934768648210767E-4</v>
      </c>
      <c r="AV293" s="32">
        <f t="shared" si="296"/>
        <v>5.7112878240062059E-5</v>
      </c>
      <c r="AW293" s="32"/>
      <c r="AX293" s="32">
        <v>24876.82</v>
      </c>
      <c r="AY293" s="32">
        <v>110.38000000000001</v>
      </c>
      <c r="AZ293" s="32">
        <v>647.36099999999999</v>
      </c>
      <c r="BA293" s="8">
        <f t="shared" si="268"/>
        <v>5.8648396448631992</v>
      </c>
      <c r="BB293" s="8">
        <f t="shared" si="297"/>
        <v>2.708071077265453E-3</v>
      </c>
      <c r="BC293" s="8">
        <f t="shared" si="298"/>
        <v>4.445303959741409E-4</v>
      </c>
      <c r="BD293" s="8"/>
      <c r="BE293" s="32">
        <v>190064.6</v>
      </c>
      <c r="BF293" s="32">
        <v>85.88000000000001</v>
      </c>
      <c r="BG293" s="32">
        <v>276.80740000000003</v>
      </c>
      <c r="BH293" s="8">
        <f t="shared" si="269"/>
        <v>3.2231881695388913</v>
      </c>
      <c r="BI293" s="8">
        <f t="shared" si="299"/>
        <v>-2.4387097552468621E-5</v>
      </c>
      <c r="BJ293" s="8">
        <f t="shared" si="300"/>
        <v>-7.4937171836708671E-6</v>
      </c>
      <c r="BK293" s="8"/>
      <c r="BL293" s="32">
        <v>14607.24</v>
      </c>
      <c r="BM293" s="32">
        <v>112.18</v>
      </c>
      <c r="BN293" s="32">
        <v>212.06780000000001</v>
      </c>
      <c r="BO293" s="8">
        <f t="shared" si="270"/>
        <v>1.8904243180602602</v>
      </c>
      <c r="BP293" s="8">
        <f t="shared" si="301"/>
        <v>-8.6223708735420498E-6</v>
      </c>
      <c r="BQ293" s="8">
        <f t="shared" si="302"/>
        <v>-4.6293744544456672E-6</v>
      </c>
      <c r="BR293" s="8"/>
      <c r="BS293" s="32">
        <v>120163.6</v>
      </c>
      <c r="BT293" s="32">
        <v>36.29</v>
      </c>
      <c r="BU293" s="32">
        <v>175.46209999999999</v>
      </c>
      <c r="BV293" s="8">
        <f t="shared" si="271"/>
        <v>4.8349986222099748</v>
      </c>
      <c r="BW293" s="8">
        <f t="shared" si="303"/>
        <v>-6.3127411263083734E-6</v>
      </c>
      <c r="BX293" s="8">
        <f t="shared" si="304"/>
        <v>-1.2885906146564707E-6</v>
      </c>
      <c r="BY293" s="8"/>
      <c r="BZ293" s="32">
        <v>8539.67</v>
      </c>
      <c r="CA293" s="32">
        <v>91.09</v>
      </c>
      <c r="CB293" s="32">
        <v>246.13589999999999</v>
      </c>
      <c r="CC293" s="8">
        <f t="shared" si="272"/>
        <v>2.7021176858052476</v>
      </c>
      <c r="CD293" s="8">
        <f t="shared" si="305"/>
        <v>6.3117731059834972E-6</v>
      </c>
      <c r="CE293" s="8">
        <f t="shared" si="306"/>
        <v>2.3443547332302472E-6</v>
      </c>
      <c r="CF293" s="8"/>
      <c r="CG293" s="32">
        <v>2852.2000000000003</v>
      </c>
      <c r="CH293" s="32">
        <v>33.590000000000003</v>
      </c>
      <c r="CI293" s="8"/>
      <c r="CJ293" s="32">
        <v>174.2313</v>
      </c>
      <c r="CK293" s="8"/>
      <c r="CL293" s="26"/>
      <c r="CM293" s="26"/>
      <c r="CN293" s="32">
        <v>9632.8700000000008</v>
      </c>
      <c r="CO293" s="32">
        <v>104.57000000000001</v>
      </c>
      <c r="CP293" s="32">
        <v>292.70279999999997</v>
      </c>
      <c r="CQ293" s="8">
        <f t="shared" si="276"/>
        <v>2.7991087309935923</v>
      </c>
      <c r="CR293" s="8">
        <f t="shared" si="307"/>
        <v>5.5388459165346179E-5</v>
      </c>
      <c r="CS293" s="8">
        <f t="shared" si="308"/>
        <v>1.9445727444278305E-5</v>
      </c>
      <c r="CT293" s="8"/>
      <c r="CU293" s="32">
        <v>75158.63</v>
      </c>
      <c r="CV293" s="32">
        <v>44.97</v>
      </c>
      <c r="CW293" s="32">
        <v>197.4796</v>
      </c>
      <c r="CX293" s="8">
        <f t="shared" si="277"/>
        <v>4.3913631309762069</v>
      </c>
      <c r="CY293" s="8">
        <f t="shared" si="309"/>
        <v>-7.6968171339300619</v>
      </c>
      <c r="CZ293" s="8">
        <f t="shared" si="310"/>
        <v>-1.7961380806413469</v>
      </c>
      <c r="DA293" s="8"/>
      <c r="DB293" s="32">
        <v>11731</v>
      </c>
      <c r="DC293" s="32">
        <v>31.150000000000002</v>
      </c>
      <c r="DD293" s="32">
        <v>196.2654</v>
      </c>
      <c r="DE293" s="8">
        <f t="shared" si="278"/>
        <v>6.3006548956661312</v>
      </c>
      <c r="DF293" s="8">
        <f t="shared" si="311"/>
        <v>0</v>
      </c>
      <c r="DG293" s="8">
        <f t="shared" si="312"/>
        <v>0</v>
      </c>
      <c r="DH293" s="8"/>
      <c r="DI293" s="32">
        <v>1746.64</v>
      </c>
      <c r="DJ293" s="32">
        <v>17.89</v>
      </c>
      <c r="DK293" s="32">
        <v>188.13920000000002</v>
      </c>
      <c r="DL293" s="8">
        <f t="shared" si="279"/>
        <v>10.516444941307993</v>
      </c>
      <c r="DM293" s="8">
        <f t="shared" si="313"/>
        <v>2.3497528881003836E-4</v>
      </c>
      <c r="DN293" s="8">
        <f t="shared" si="314"/>
        <v>2.2887323931186643E-5</v>
      </c>
      <c r="DO293" s="8"/>
      <c r="DP293" s="32">
        <v>39424.980000000003</v>
      </c>
      <c r="DQ293" s="32">
        <v>27.815000000000001</v>
      </c>
      <c r="DR293" s="32">
        <v>142.23439999999999</v>
      </c>
      <c r="DS293" s="8">
        <f t="shared" si="280"/>
        <v>5.1135861944993701</v>
      </c>
      <c r="DT293" s="8">
        <f t="shared" si="315"/>
        <v>1.1498881945540198E-4</v>
      </c>
      <c r="DU293" s="8">
        <f t="shared" si="316"/>
        <v>2.2557887138896504E-5</v>
      </c>
      <c r="DV293" s="8"/>
      <c r="DW293" s="32">
        <v>7980.0700000000006</v>
      </c>
      <c r="DX293" s="32">
        <v>56.790000000000006</v>
      </c>
      <c r="DY293" s="32">
        <v>161.90090000000001</v>
      </c>
      <c r="DZ293" s="8">
        <f t="shared" si="281"/>
        <v>2.8508698714562422</v>
      </c>
      <c r="EA293" s="8">
        <f t="shared" si="317"/>
        <v>-1.65287899750994E-4</v>
      </c>
      <c r="EB293" s="8">
        <f t="shared" si="318"/>
        <v>-5.6192052966252959E-5</v>
      </c>
      <c r="EC293" s="8"/>
      <c r="ED293" s="32">
        <v>221.31</v>
      </c>
      <c r="EE293" s="32">
        <v>81.45</v>
      </c>
      <c r="EF293" s="32">
        <v>126.55</v>
      </c>
      <c r="EG293" s="8">
        <f t="shared" si="282"/>
        <v>1.5537139349294045</v>
      </c>
      <c r="EH293" s="8">
        <f t="shared" si="319"/>
        <v>-7.1680760908834169E-5</v>
      </c>
      <c r="EI293" s="8">
        <f t="shared" si="320"/>
        <v>-4.4633613253353133E-5</v>
      </c>
      <c r="EJ293" s="8"/>
      <c r="EK293" s="32">
        <v>2654.39</v>
      </c>
      <c r="EL293" s="32">
        <v>46.78</v>
      </c>
      <c r="EM293" s="32">
        <v>194.12389999999999</v>
      </c>
      <c r="EN293" s="8">
        <f t="shared" si="283"/>
        <v>4.1497199657973489</v>
      </c>
      <c r="EO293" s="8">
        <f t="shared" si="321"/>
        <v>-2.6728353552063358E-4</v>
      </c>
      <c r="EP293" s="8">
        <f t="shared" si="322"/>
        <v>-6.1889701505890571E-5</v>
      </c>
      <c r="EQ293" s="8"/>
      <c r="ER293" s="33">
        <v>9085.75</v>
      </c>
      <c r="ES293" s="33">
        <v>93.7</v>
      </c>
      <c r="ET293" s="33">
        <v>91.189130000000006</v>
      </c>
      <c r="EU293" s="1">
        <f t="shared" si="284"/>
        <v>0.97320309498399149</v>
      </c>
      <c r="EV293" s="1">
        <f t="shared" si="323"/>
        <v>-1.7594987969288544E-5</v>
      </c>
      <c r="EW293" s="1">
        <f t="shared" si="324"/>
        <v>-1.7784319797709003E-5</v>
      </c>
      <c r="EX293" s="29"/>
      <c r="EY293" s="29"/>
      <c r="EZ293" s="29"/>
      <c r="FA293" s="29"/>
      <c r="FB293" s="29"/>
      <c r="FC293" s="29"/>
      <c r="FD293" s="29"/>
      <c r="FE293" s="29"/>
      <c r="FF293" s="29"/>
      <c r="FG293" s="29"/>
      <c r="FH293" s="29"/>
      <c r="FI293" s="29"/>
      <c r="FJ293" s="29"/>
      <c r="FK293" s="29"/>
      <c r="FL293" s="29"/>
      <c r="FM293" s="29"/>
      <c r="FN293" s="29"/>
      <c r="FO293" s="29"/>
      <c r="FP293" s="29"/>
      <c r="FQ293" s="29"/>
      <c r="FR293" s="29"/>
      <c r="FS293" s="29"/>
      <c r="FT293" s="29"/>
      <c r="FU293" s="29"/>
      <c r="FV293" s="29"/>
      <c r="FW293" s="29"/>
      <c r="FX293" s="29"/>
      <c r="FY293" s="29"/>
      <c r="FZ293" s="29"/>
      <c r="GA293" s="29"/>
      <c r="GB293" s="29"/>
      <c r="GC293" s="29"/>
      <c r="GD293" s="29"/>
      <c r="GE293" s="29"/>
      <c r="GF293" s="29"/>
      <c r="GG293" s="29"/>
      <c r="GH293" s="29"/>
      <c r="GI293" s="29"/>
      <c r="GJ293" s="29"/>
      <c r="GK293" s="29"/>
      <c r="GL293" s="29"/>
      <c r="GM293" s="29"/>
      <c r="GN293" s="29"/>
      <c r="GO293" s="29"/>
      <c r="GP293" s="29"/>
      <c r="GQ293" s="29"/>
      <c r="GR293" s="29"/>
      <c r="GS293" s="29"/>
      <c r="GT293" s="29"/>
      <c r="GU293" s="29"/>
      <c r="GV293" s="29"/>
      <c r="GW293" s="29"/>
      <c r="GX293" s="29"/>
      <c r="GY293" s="29"/>
      <c r="GZ293" s="29"/>
      <c r="HA293" s="29"/>
      <c r="HB293" s="29"/>
      <c r="HC293" s="29"/>
      <c r="HD293" s="29"/>
      <c r="HE293" s="29"/>
      <c r="HF293" s="29"/>
      <c r="HG293" s="29"/>
      <c r="HH293" s="29"/>
      <c r="HI293" s="29"/>
      <c r="HJ293" s="29"/>
      <c r="HK293" s="29"/>
      <c r="HL293" s="29"/>
      <c r="HM293" s="29"/>
      <c r="HN293" s="29"/>
      <c r="HO293" s="29"/>
      <c r="HP293" s="29"/>
      <c r="HQ293" s="29"/>
      <c r="HR293" s="29"/>
      <c r="HS293" s="29"/>
      <c r="HT293" s="29"/>
      <c r="HU293" s="29"/>
      <c r="HV293" s="29"/>
      <c r="HW293" s="29"/>
      <c r="HX293" s="29"/>
      <c r="HY293" s="29"/>
      <c r="HZ293" s="29"/>
      <c r="IA293" s="29"/>
      <c r="IB293" s="29"/>
      <c r="IC293" s="29"/>
      <c r="ID293" s="29"/>
      <c r="IE293" s="29"/>
      <c r="IF293" s="29"/>
      <c r="IG293" s="29"/>
      <c r="IH293" s="29"/>
      <c r="II293" s="29"/>
      <c r="IJ293" s="29"/>
      <c r="IK293" s="29"/>
      <c r="IL293" s="29"/>
      <c r="IM293" s="29"/>
      <c r="IN293" s="29"/>
      <c r="IO293" s="29"/>
      <c r="IP293" s="29"/>
      <c r="IQ293" s="29"/>
      <c r="IR293" s="29"/>
      <c r="IS293" s="29"/>
      <c r="IT293" s="29"/>
    </row>
    <row r="294" spans="1:254" s="29" customFormat="1" ht="16.5" x14ac:dyDescent="0.3">
      <c r="A294" s="19">
        <v>42034</v>
      </c>
      <c r="B294" s="23">
        <v>22.964200000000002</v>
      </c>
      <c r="C294" s="37">
        <v>10.04219</v>
      </c>
      <c r="D294" s="37">
        <f>C294*B294</f>
        <v>230.61085959800002</v>
      </c>
      <c r="E294" s="2">
        <f t="shared" si="325"/>
        <v>46.319651553606228</v>
      </c>
      <c r="F294" s="8">
        <f t="shared" si="285"/>
        <v>5.6021914138611173E-5</v>
      </c>
      <c r="G294" s="26">
        <f t="shared" si="286"/>
        <v>5.3343828263052728E-5</v>
      </c>
      <c r="H294" s="23">
        <v>6008.63</v>
      </c>
      <c r="I294" s="23"/>
      <c r="J294" s="20">
        <v>40.4</v>
      </c>
      <c r="K294" s="29">
        <v>8.2037829999999996</v>
      </c>
      <c r="L294" s="23">
        <f>K294*J294</f>
        <v>331.43283319999995</v>
      </c>
      <c r="M294" s="2">
        <f t="shared" ref="M294" si="326">P294/P293*M293</f>
        <v>56.253169585116382</v>
      </c>
      <c r="N294" s="8">
        <f t="shared" ref="N294" si="327">-(K294-K293)*(J293+J294)/2</f>
        <v>1.6964073477125474</v>
      </c>
      <c r="O294" s="26">
        <f t="shared" ref="O294" si="328">-((L294-L293)-L293*(J294/J293-1))</f>
        <v>1.5782350454251954</v>
      </c>
      <c r="P294" s="21">
        <v>57857.02</v>
      </c>
      <c r="Q294" s="23"/>
      <c r="R294" s="23">
        <v>9484.24</v>
      </c>
      <c r="S294" s="23">
        <v>43.3</v>
      </c>
      <c r="T294" s="29">
        <v>189.05829999999997</v>
      </c>
      <c r="U294" s="21">
        <v>4.3662409999999996</v>
      </c>
      <c r="V294" s="2">
        <f t="shared" ref="V294" si="329">(U294-U293)*(T293+T294)/2</f>
        <v>-2.5936572171160521</v>
      </c>
      <c r="W294" s="2">
        <f t="shared" ref="W294" si="330">((T294-T293)-T293*(S294/S293-1))</f>
        <v>-0.60052022738040201</v>
      </c>
      <c r="X294" s="23"/>
      <c r="Y294" s="23">
        <v>93.78</v>
      </c>
      <c r="Z294" s="29">
        <v>140.3518</v>
      </c>
      <c r="AA294" s="21">
        <v>1.4966060000000001</v>
      </c>
      <c r="AB294" s="2">
        <f t="shared" ref="AB294" si="331">(AA294-AA293)*(Z293+Z294)/2</f>
        <v>-5.4609506012812874E-5</v>
      </c>
      <c r="AC294" s="2">
        <f t="shared" ref="AC294" si="332">((Z294-Z293)-Z293*(Y294/Y293-1))</f>
        <v>5.2982233488707564E-5</v>
      </c>
      <c r="AD294" s="21">
        <v>17353.86</v>
      </c>
      <c r="AE294" s="23"/>
      <c r="AF294" s="35">
        <v>3656.28</v>
      </c>
      <c r="AG294" s="35">
        <v>1994.99</v>
      </c>
      <c r="AH294" s="35">
        <v>17690.59</v>
      </c>
      <c r="AI294" s="35"/>
      <c r="AJ294" s="35"/>
      <c r="AK294" s="35"/>
      <c r="AL294" s="35"/>
      <c r="AM294" s="24"/>
      <c r="AN294" s="24"/>
      <c r="AO294" s="24"/>
      <c r="AP294" s="24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20"/>
      <c r="BB294" s="20"/>
      <c r="BC294" s="20"/>
      <c r="BD294" s="20"/>
      <c r="BE294" s="35"/>
      <c r="BF294" s="35"/>
      <c r="BG294" s="35"/>
      <c r="BH294" s="20"/>
      <c r="BI294" s="20"/>
      <c r="BJ294" s="20"/>
      <c r="BK294" s="20"/>
      <c r="BL294" s="35"/>
      <c r="BM294" s="35"/>
      <c r="BN294" s="35"/>
      <c r="BO294" s="20"/>
      <c r="BP294" s="20"/>
      <c r="BQ294" s="20"/>
      <c r="BR294" s="20"/>
      <c r="BS294" s="35"/>
      <c r="BT294" s="35"/>
      <c r="BU294" s="35"/>
      <c r="BV294" s="20"/>
      <c r="BW294" s="20"/>
      <c r="BX294" s="20"/>
      <c r="BY294" s="20"/>
      <c r="BZ294" s="35"/>
      <c r="CA294" s="35"/>
      <c r="CB294" s="35"/>
      <c r="CC294" s="20"/>
      <c r="CD294" s="20"/>
      <c r="CE294" s="20"/>
      <c r="CF294" s="20"/>
      <c r="CG294" s="35"/>
      <c r="CH294" s="35"/>
      <c r="CI294" s="20"/>
      <c r="CJ294" s="35"/>
      <c r="CK294" s="20"/>
      <c r="CL294" s="22"/>
      <c r="CM294" s="22"/>
      <c r="CN294" s="35"/>
      <c r="CO294" s="35"/>
      <c r="CP294" s="35"/>
      <c r="CQ294" s="20"/>
      <c r="CR294" s="20"/>
      <c r="CS294" s="20"/>
      <c r="CT294" s="20"/>
      <c r="CU294" s="35"/>
      <c r="CV294" s="35"/>
      <c r="CW294" s="35"/>
      <c r="CX294" s="20"/>
      <c r="CY294" s="20"/>
      <c r="CZ294" s="20"/>
      <c r="DA294" s="20"/>
      <c r="DB294" s="35"/>
      <c r="DC294" s="35"/>
      <c r="DD294" s="35"/>
      <c r="DE294" s="20"/>
      <c r="DF294" s="20"/>
      <c r="DG294" s="20"/>
      <c r="DH294" s="20"/>
      <c r="DI294" s="35"/>
      <c r="DJ294" s="35"/>
      <c r="DK294" s="35"/>
      <c r="DL294" s="20"/>
      <c r="DM294" s="20"/>
      <c r="DN294" s="20"/>
      <c r="DO294" s="20"/>
      <c r="DP294" s="35"/>
      <c r="DQ294" s="35"/>
      <c r="DR294" s="35"/>
      <c r="DS294" s="20"/>
      <c r="DT294" s="20"/>
      <c r="DU294" s="20"/>
      <c r="DV294" s="20"/>
      <c r="DW294" s="35"/>
      <c r="DX294" s="35"/>
      <c r="DY294" s="35"/>
      <c r="DZ294" s="20"/>
      <c r="EA294" s="20"/>
      <c r="EB294" s="20"/>
      <c r="EC294" s="20"/>
      <c r="ED294" s="35"/>
      <c r="EE294" s="35"/>
      <c r="EF294" s="35"/>
      <c r="EG294" s="20"/>
      <c r="EH294" s="20"/>
      <c r="EI294" s="20"/>
      <c r="EJ294" s="20"/>
      <c r="EK294" s="35"/>
      <c r="EL294" s="35"/>
      <c r="EM294" s="35"/>
      <c r="EN294" s="20"/>
      <c r="EO294" s="20"/>
      <c r="EP294" s="20"/>
      <c r="EQ294" s="20"/>
      <c r="ER294" s="36"/>
      <c r="ES294" s="36"/>
      <c r="ET294" s="36"/>
      <c r="EU294" s="23"/>
      <c r="EV294" s="23"/>
      <c r="EW294" s="23"/>
    </row>
    <row r="295" spans="1:254" s="29" customFormat="1" ht="16.5" x14ac:dyDescent="0.3">
      <c r="A295" s="19">
        <v>42062</v>
      </c>
      <c r="B295" s="23">
        <v>24.982900000000001</v>
      </c>
      <c r="C295" s="37">
        <v>10.067489999999999</v>
      </c>
      <c r="D295" s="37">
        <f t="shared" ref="D295:D345" si="333">C295*B295</f>
        <v>251.51509592099998</v>
      </c>
      <c r="E295" s="2">
        <f t="shared" si="325"/>
        <v>50.854693287324395</v>
      </c>
      <c r="F295" s="8">
        <f t="shared" ref="F295:F345" si="334">-(C295-C294)*(B294+B295)/2</f>
        <v>-0.60653081499999184</v>
      </c>
      <c r="G295" s="26">
        <f t="shared" ref="G295:G345" si="335">-((D295-D294)-D294*(B295/B294-1))</f>
        <v>-0.63206736999997304</v>
      </c>
      <c r="H295" s="23">
        <v>6596.92</v>
      </c>
      <c r="I295" s="23"/>
      <c r="J295" s="20">
        <v>43.85</v>
      </c>
      <c r="K295" s="29">
        <v>8.2037829999999996</v>
      </c>
      <c r="L295" s="23">
        <f t="shared" ref="L295:L345" si="336">K295*J295</f>
        <v>359.73588454999998</v>
      </c>
      <c r="M295" s="2">
        <f t="shared" ref="M295:M345" si="337">P295/P294*M294</f>
        <v>61.491303627907094</v>
      </c>
      <c r="N295" s="8">
        <f t="shared" ref="N295:N345" si="338">-(K295-K294)*(J294+J295)/2</f>
        <v>0</v>
      </c>
      <c r="O295" s="26">
        <f t="shared" ref="O295:O345" si="339">-((L295-L294)-L294*(J295/J294-1))</f>
        <v>-4.9737991503207013E-14</v>
      </c>
      <c r="P295" s="21">
        <v>63244.5</v>
      </c>
      <c r="Q295" s="23"/>
      <c r="R295" s="23">
        <v>8954.14</v>
      </c>
      <c r="S295" s="23">
        <v>40.549999999999997</v>
      </c>
      <c r="T295" s="29">
        <v>177.14229999999998</v>
      </c>
      <c r="U295" s="21">
        <v>4.3684909999999997</v>
      </c>
      <c r="V295" s="2">
        <f t="shared" ref="V295:V344" si="340">(U295-U294)*(T294+T295)/2</f>
        <v>0.41197567500001558</v>
      </c>
      <c r="W295" s="2">
        <f t="shared" ref="W295:W344" si="341">((T295-T294)-T294*(S295/S294-1))</f>
        <v>9.1166859122411736E-2</v>
      </c>
      <c r="X295" s="23"/>
      <c r="Y295" s="23">
        <v>98.98</v>
      </c>
      <c r="Z295" s="29">
        <v>146.7234</v>
      </c>
      <c r="AA295" s="21">
        <v>1.4823539999999999</v>
      </c>
      <c r="AB295" s="2">
        <f t="shared" ref="AB295:AB326" si="342">(AA295-AA294)*(Z294+Z295)/2</f>
        <v>-2.0456978752000219</v>
      </c>
      <c r="AC295" s="2">
        <f t="shared" ref="AC295:AC326" si="343">((Z295-Z294)-Z294*(Y295/Y294-1))</f>
        <v>-1.410756152697811</v>
      </c>
      <c r="AD295" s="21">
        <v>18316.11</v>
      </c>
      <c r="AE295" s="23"/>
      <c r="AF295" s="35">
        <v>3866.42</v>
      </c>
      <c r="AG295" s="35">
        <v>2104.5</v>
      </c>
      <c r="AH295" s="35">
        <v>18666.060000000001</v>
      </c>
      <c r="AI295" s="35"/>
      <c r="AJ295" s="35"/>
      <c r="AK295" s="35"/>
      <c r="AL295" s="35"/>
      <c r="AM295" s="24"/>
      <c r="AN295" s="24"/>
      <c r="AO295" s="24"/>
      <c r="AP295" s="24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20"/>
      <c r="BB295" s="20"/>
      <c r="BC295" s="20"/>
      <c r="BD295" s="20"/>
      <c r="BE295" s="35"/>
      <c r="BF295" s="35"/>
      <c r="BG295" s="35"/>
      <c r="BH295" s="20"/>
      <c r="BI295" s="20"/>
      <c r="BJ295" s="20"/>
      <c r="BK295" s="20"/>
      <c r="BL295" s="35"/>
      <c r="BM295" s="35"/>
      <c r="BN295" s="35"/>
      <c r="BO295" s="20"/>
      <c r="BP295" s="20"/>
      <c r="BQ295" s="20"/>
      <c r="BR295" s="20"/>
      <c r="BS295" s="35"/>
      <c r="BT295" s="35"/>
      <c r="BU295" s="35"/>
      <c r="BV295" s="20"/>
      <c r="BW295" s="20"/>
      <c r="BX295" s="20"/>
      <c r="BY295" s="20"/>
      <c r="BZ295" s="35"/>
      <c r="CA295" s="35"/>
      <c r="CB295" s="35"/>
      <c r="CC295" s="20"/>
      <c r="CD295" s="20"/>
      <c r="CE295" s="20"/>
      <c r="CF295" s="20"/>
      <c r="CG295" s="35"/>
      <c r="CH295" s="35"/>
      <c r="CI295" s="20"/>
      <c r="CJ295" s="35"/>
      <c r="CK295" s="20"/>
      <c r="CL295" s="22"/>
      <c r="CM295" s="22"/>
      <c r="CN295" s="35"/>
      <c r="CO295" s="35"/>
      <c r="CP295" s="35"/>
      <c r="CQ295" s="20"/>
      <c r="CR295" s="20"/>
      <c r="CS295" s="20"/>
      <c r="CT295" s="20"/>
      <c r="CU295" s="35"/>
      <c r="CV295" s="35"/>
      <c r="CW295" s="35"/>
      <c r="CX295" s="20"/>
      <c r="CY295" s="20"/>
      <c r="CZ295" s="20"/>
      <c r="DA295" s="20"/>
      <c r="DB295" s="35"/>
      <c r="DC295" s="35"/>
      <c r="DD295" s="35"/>
      <c r="DE295" s="20"/>
      <c r="DF295" s="20"/>
      <c r="DG295" s="20"/>
      <c r="DH295" s="20"/>
      <c r="DI295" s="35"/>
      <c r="DJ295" s="35"/>
      <c r="DK295" s="35"/>
      <c r="DL295" s="20"/>
      <c r="DM295" s="20"/>
      <c r="DN295" s="20"/>
      <c r="DO295" s="20"/>
      <c r="DP295" s="35"/>
      <c r="DQ295" s="35"/>
      <c r="DR295" s="35"/>
      <c r="DS295" s="20"/>
      <c r="DT295" s="20"/>
      <c r="DU295" s="20"/>
      <c r="DV295" s="20"/>
      <c r="DW295" s="35"/>
      <c r="DX295" s="35"/>
      <c r="DY295" s="35"/>
      <c r="DZ295" s="20"/>
      <c r="EA295" s="20"/>
      <c r="EB295" s="20"/>
      <c r="EC295" s="20"/>
      <c r="ED295" s="35"/>
      <c r="EE295" s="35"/>
      <c r="EF295" s="35"/>
      <c r="EG295" s="20"/>
      <c r="EH295" s="20"/>
      <c r="EI295" s="20"/>
      <c r="EJ295" s="20"/>
      <c r="EK295" s="35"/>
      <c r="EL295" s="35"/>
      <c r="EM295" s="35"/>
      <c r="EN295" s="20"/>
      <c r="EO295" s="20"/>
      <c r="EP295" s="20"/>
      <c r="EQ295" s="20"/>
      <c r="ER295" s="36"/>
      <c r="ES295" s="36"/>
      <c r="ET295" s="36"/>
      <c r="EU295" s="23"/>
      <c r="EV295" s="23"/>
      <c r="EW295" s="23"/>
    </row>
    <row r="296" spans="1:254" s="29" customFormat="1" ht="16.5" x14ac:dyDescent="0.3">
      <c r="A296" s="19">
        <v>42094</v>
      </c>
      <c r="B296" s="23">
        <v>23.848600000000001</v>
      </c>
      <c r="C296" s="37">
        <v>10.07593</v>
      </c>
      <c r="D296" s="37">
        <f t="shared" si="333"/>
        <v>240.296824198</v>
      </c>
      <c r="E296" s="2">
        <f t="shared" si="325"/>
        <v>48.545737330086858</v>
      </c>
      <c r="F296" s="8">
        <f t="shared" si="334"/>
        <v>-0.20606893000000551</v>
      </c>
      <c r="G296" s="26">
        <f t="shared" si="335"/>
        <v>-0.20128218399999476</v>
      </c>
      <c r="H296" s="23">
        <v>6297.4</v>
      </c>
      <c r="I296" s="23"/>
      <c r="J296" s="20">
        <v>40.655000000000001</v>
      </c>
      <c r="K296" s="29">
        <v>8.2037829999999996</v>
      </c>
      <c r="L296" s="23">
        <f t="shared" si="336"/>
        <v>333.52479786499998</v>
      </c>
      <c r="M296" s="2">
        <f t="shared" si="337"/>
        <v>57.010915278139642</v>
      </c>
      <c r="N296" s="8">
        <f t="shared" si="338"/>
        <v>0</v>
      </c>
      <c r="O296" s="26">
        <f t="shared" si="339"/>
        <v>3.5527136788005009E-15</v>
      </c>
      <c r="P296" s="21">
        <v>58636.37</v>
      </c>
      <c r="Q296" s="23"/>
      <c r="R296" s="23">
        <v>8956.35</v>
      </c>
      <c r="S296" s="23">
        <v>40.56</v>
      </c>
      <c r="T296" s="29">
        <v>176.78879999999998</v>
      </c>
      <c r="U296" s="21">
        <v>4.3586989999999997</v>
      </c>
      <c r="V296" s="2">
        <f t="shared" si="340"/>
        <v>-1.7328466656000039</v>
      </c>
      <c r="W296" s="2">
        <f t="shared" si="341"/>
        <v>-0.39718490752158553</v>
      </c>
      <c r="X296" s="23"/>
      <c r="Y296" s="23">
        <v>95.62</v>
      </c>
      <c r="Z296" s="29">
        <v>141.74270000000001</v>
      </c>
      <c r="AA296" s="21">
        <v>1.4823539999999999</v>
      </c>
      <c r="AB296" s="2">
        <f t="shared" si="342"/>
        <v>0</v>
      </c>
      <c r="AC296" s="2">
        <f t="shared" si="343"/>
        <v>9.4766619600505919E-6</v>
      </c>
      <c r="AD296" s="21">
        <v>17813.39</v>
      </c>
      <c r="AE296" s="23"/>
      <c r="AF296" s="35">
        <v>3805.27</v>
      </c>
      <c r="AG296" s="35">
        <v>2067.89</v>
      </c>
      <c r="AH296" s="35">
        <v>18303.38</v>
      </c>
      <c r="AI296" s="35"/>
      <c r="AJ296" s="35"/>
      <c r="AK296" s="35"/>
      <c r="AL296" s="35"/>
      <c r="AM296" s="24"/>
      <c r="AN296" s="24"/>
      <c r="AO296" s="24"/>
      <c r="AP296" s="24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20"/>
      <c r="BB296" s="20"/>
      <c r="BC296" s="20"/>
      <c r="BD296" s="20"/>
      <c r="BE296" s="35"/>
      <c r="BF296" s="35"/>
      <c r="BG296" s="35"/>
      <c r="BH296" s="20"/>
      <c r="BI296" s="20"/>
      <c r="BJ296" s="20"/>
      <c r="BK296" s="20"/>
      <c r="BL296" s="35"/>
      <c r="BM296" s="35"/>
      <c r="BN296" s="35"/>
      <c r="BO296" s="20"/>
      <c r="BP296" s="20"/>
      <c r="BQ296" s="20"/>
      <c r="BR296" s="20"/>
      <c r="BS296" s="35"/>
      <c r="BT296" s="35"/>
      <c r="BU296" s="35"/>
      <c r="BV296" s="20"/>
      <c r="BW296" s="20"/>
      <c r="BX296" s="20"/>
      <c r="BY296" s="20"/>
      <c r="BZ296" s="35"/>
      <c r="CA296" s="35"/>
      <c r="CB296" s="35"/>
      <c r="CC296" s="20"/>
      <c r="CD296" s="20"/>
      <c r="CE296" s="20"/>
      <c r="CF296" s="20"/>
      <c r="CG296" s="35"/>
      <c r="CH296" s="35"/>
      <c r="CI296" s="20"/>
      <c r="CJ296" s="35"/>
      <c r="CK296" s="20"/>
      <c r="CL296" s="22"/>
      <c r="CM296" s="22"/>
      <c r="CN296" s="35"/>
      <c r="CO296" s="35"/>
      <c r="CP296" s="35"/>
      <c r="CQ296" s="20"/>
      <c r="CR296" s="20"/>
      <c r="CS296" s="20"/>
      <c r="CT296" s="20"/>
      <c r="CU296" s="35"/>
      <c r="CV296" s="35"/>
      <c r="CW296" s="35"/>
      <c r="CX296" s="20"/>
      <c r="CY296" s="20"/>
      <c r="CZ296" s="20"/>
      <c r="DA296" s="20"/>
      <c r="DB296" s="35"/>
      <c r="DC296" s="35"/>
      <c r="DD296" s="35"/>
      <c r="DE296" s="20"/>
      <c r="DF296" s="20"/>
      <c r="DG296" s="20"/>
      <c r="DH296" s="20"/>
      <c r="DI296" s="35"/>
      <c r="DJ296" s="35"/>
      <c r="DK296" s="35"/>
      <c r="DL296" s="20"/>
      <c r="DM296" s="20"/>
      <c r="DN296" s="20"/>
      <c r="DO296" s="20"/>
      <c r="DP296" s="35"/>
      <c r="DQ296" s="35"/>
      <c r="DR296" s="35"/>
      <c r="DS296" s="20"/>
      <c r="DT296" s="20"/>
      <c r="DU296" s="20"/>
      <c r="DV296" s="20"/>
      <c r="DW296" s="35"/>
      <c r="DX296" s="35"/>
      <c r="DY296" s="35"/>
      <c r="DZ296" s="20"/>
      <c r="EA296" s="20"/>
      <c r="EB296" s="20"/>
      <c r="EC296" s="20"/>
      <c r="ED296" s="35"/>
      <c r="EE296" s="35"/>
      <c r="EF296" s="35"/>
      <c r="EG296" s="20"/>
      <c r="EH296" s="20"/>
      <c r="EI296" s="20"/>
      <c r="EJ296" s="20"/>
      <c r="EK296" s="35"/>
      <c r="EL296" s="35"/>
      <c r="EM296" s="35"/>
      <c r="EN296" s="20"/>
      <c r="EO296" s="20"/>
      <c r="EP296" s="20"/>
      <c r="EQ296" s="20"/>
      <c r="ER296" s="36"/>
      <c r="ES296" s="36"/>
      <c r="ET296" s="36"/>
      <c r="EU296" s="23"/>
      <c r="EV296" s="23"/>
      <c r="EW296" s="23"/>
    </row>
    <row r="297" spans="1:254" s="29" customFormat="1" ht="16.5" x14ac:dyDescent="0.3">
      <c r="A297" s="19">
        <v>42124</v>
      </c>
      <c r="B297" s="23">
        <v>26.0306</v>
      </c>
      <c r="C297" s="37">
        <v>10.07593</v>
      </c>
      <c r="D297" s="37">
        <f t="shared" si="333"/>
        <v>262.28250345800001</v>
      </c>
      <c r="E297" s="2">
        <f t="shared" si="325"/>
        <v>52.987501930115876</v>
      </c>
      <c r="F297" s="8">
        <f t="shared" si="334"/>
        <v>0</v>
      </c>
      <c r="G297" s="26">
        <f t="shared" si="335"/>
        <v>-7.1054273576010019E-15</v>
      </c>
      <c r="H297" s="23">
        <v>6873.59</v>
      </c>
      <c r="I297" s="23"/>
      <c r="J297" s="20">
        <v>48.64</v>
      </c>
      <c r="K297" s="29">
        <v>8.0895689999999991</v>
      </c>
      <c r="L297" s="23">
        <f t="shared" si="336"/>
        <v>393.47663615999994</v>
      </c>
      <c r="M297" s="2">
        <f t="shared" si="337"/>
        <v>68.208351918139655</v>
      </c>
      <c r="N297" s="8">
        <f t="shared" si="338"/>
        <v>5.0993695650000213</v>
      </c>
      <c r="O297" s="26">
        <f t="shared" si="339"/>
        <v>5.555368960000024</v>
      </c>
      <c r="P297" s="21">
        <v>70153.06</v>
      </c>
      <c r="Q297" s="23"/>
      <c r="R297" s="23">
        <v>9044.68</v>
      </c>
      <c r="S297" s="23">
        <v>40.96</v>
      </c>
      <c r="T297" s="29">
        <v>178.53220000000002</v>
      </c>
      <c r="U297" s="21">
        <v>4.3586960000000001</v>
      </c>
      <c r="V297" s="2">
        <f t="shared" si="340"/>
        <v>-5.329814999167049E-4</v>
      </c>
      <c r="W297" s="2">
        <f t="shared" si="341"/>
        <v>-7.9289940800419956E-5</v>
      </c>
      <c r="X297" s="23"/>
      <c r="Y297" s="23">
        <v>95.12</v>
      </c>
      <c r="Z297" s="29">
        <v>140.40189999999998</v>
      </c>
      <c r="AA297" s="21">
        <v>1.4760500000000001</v>
      </c>
      <c r="AB297" s="2">
        <f t="shared" si="342"/>
        <v>-0.88931977919998084</v>
      </c>
      <c r="AC297" s="2">
        <f t="shared" si="343"/>
        <v>-0.5996229449906193</v>
      </c>
      <c r="AD297" s="21">
        <v>17720.240000000002</v>
      </c>
      <c r="AE297" s="23"/>
      <c r="AF297" s="35">
        <v>3841.78</v>
      </c>
      <c r="AG297" s="35">
        <v>2085.5100000000002</v>
      </c>
      <c r="AH297" s="35">
        <v>18468.64</v>
      </c>
      <c r="AI297" s="35"/>
      <c r="AJ297" s="35"/>
      <c r="AK297" s="35"/>
      <c r="AL297" s="35"/>
      <c r="AM297" s="24"/>
      <c r="AN297" s="24"/>
      <c r="AO297" s="24"/>
      <c r="AP297" s="24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20"/>
      <c r="BB297" s="20"/>
      <c r="BC297" s="20"/>
      <c r="BD297" s="20"/>
      <c r="BE297" s="35"/>
      <c r="BF297" s="35"/>
      <c r="BG297" s="35"/>
      <c r="BH297" s="20"/>
      <c r="BI297" s="20"/>
      <c r="BJ297" s="20"/>
      <c r="BK297" s="20"/>
      <c r="BL297" s="35"/>
      <c r="BM297" s="35"/>
      <c r="BN297" s="35"/>
      <c r="BO297" s="20"/>
      <c r="BP297" s="20"/>
      <c r="BQ297" s="20"/>
      <c r="BR297" s="20"/>
      <c r="BS297" s="35"/>
      <c r="BT297" s="35"/>
      <c r="BU297" s="35"/>
      <c r="BV297" s="20"/>
      <c r="BW297" s="20"/>
      <c r="BX297" s="20"/>
      <c r="BY297" s="20"/>
      <c r="BZ297" s="35"/>
      <c r="CA297" s="35"/>
      <c r="CB297" s="35"/>
      <c r="CC297" s="20"/>
      <c r="CD297" s="20"/>
      <c r="CE297" s="20"/>
      <c r="CF297" s="20"/>
      <c r="CG297" s="35"/>
      <c r="CH297" s="35"/>
      <c r="CI297" s="20"/>
      <c r="CJ297" s="35"/>
      <c r="CK297" s="20"/>
      <c r="CL297" s="22"/>
      <c r="CM297" s="22"/>
      <c r="CN297" s="35"/>
      <c r="CO297" s="35"/>
      <c r="CP297" s="35"/>
      <c r="CQ297" s="20"/>
      <c r="CR297" s="20"/>
      <c r="CS297" s="20"/>
      <c r="CT297" s="20"/>
      <c r="CU297" s="35"/>
      <c r="CV297" s="35"/>
      <c r="CW297" s="35"/>
      <c r="CX297" s="20"/>
      <c r="CY297" s="20"/>
      <c r="CZ297" s="20"/>
      <c r="DA297" s="20"/>
      <c r="DB297" s="35"/>
      <c r="DC297" s="35"/>
      <c r="DD297" s="35"/>
      <c r="DE297" s="20"/>
      <c r="DF297" s="20"/>
      <c r="DG297" s="20"/>
      <c r="DH297" s="20"/>
      <c r="DI297" s="35"/>
      <c r="DJ297" s="35"/>
      <c r="DK297" s="35"/>
      <c r="DL297" s="20"/>
      <c r="DM297" s="20"/>
      <c r="DN297" s="20"/>
      <c r="DO297" s="20"/>
      <c r="DP297" s="35"/>
      <c r="DQ297" s="35"/>
      <c r="DR297" s="35"/>
      <c r="DS297" s="20"/>
      <c r="DT297" s="20"/>
      <c r="DU297" s="20"/>
      <c r="DV297" s="20"/>
      <c r="DW297" s="35"/>
      <c r="DX297" s="35"/>
      <c r="DY297" s="35"/>
      <c r="DZ297" s="20"/>
      <c r="EA297" s="20"/>
      <c r="EB297" s="20"/>
      <c r="EC297" s="20"/>
      <c r="ED297" s="35"/>
      <c r="EE297" s="35"/>
      <c r="EF297" s="35"/>
      <c r="EG297" s="20"/>
      <c r="EH297" s="20"/>
      <c r="EI297" s="20"/>
      <c r="EJ297" s="20"/>
      <c r="EK297" s="35"/>
      <c r="EL297" s="35"/>
      <c r="EM297" s="35"/>
      <c r="EN297" s="20"/>
      <c r="EO297" s="20"/>
      <c r="EP297" s="20"/>
      <c r="EQ297" s="20"/>
      <c r="ER297" s="36"/>
      <c r="ES297" s="36"/>
      <c r="ET297" s="36"/>
      <c r="EU297" s="23"/>
      <c r="EV297" s="23"/>
      <c r="EW297" s="23"/>
    </row>
    <row r="298" spans="1:254" s="29" customFormat="1" ht="16.5" x14ac:dyDescent="0.3">
      <c r="A298" s="19">
        <v>42153</v>
      </c>
      <c r="B298" s="23">
        <v>26.2133</v>
      </c>
      <c r="C298" s="37">
        <v>10.07593</v>
      </c>
      <c r="D298" s="37">
        <f t="shared" si="333"/>
        <v>264.12337586899997</v>
      </c>
      <c r="E298" s="2">
        <f t="shared" si="325"/>
        <v>53.359222871148177</v>
      </c>
      <c r="F298" s="8">
        <f t="shared" si="334"/>
        <v>0</v>
      </c>
      <c r="G298" s="26">
        <f t="shared" si="335"/>
        <v>4.1078251911130792E-14</v>
      </c>
      <c r="H298" s="23">
        <v>6921.81</v>
      </c>
      <c r="I298" s="23"/>
      <c r="J298" s="20">
        <v>46.86</v>
      </c>
      <c r="K298" s="29">
        <v>8.0895689999999991</v>
      </c>
      <c r="L298" s="23">
        <f t="shared" si="336"/>
        <v>379.07720333999993</v>
      </c>
      <c r="M298" s="2">
        <f t="shared" si="337"/>
        <v>66.140382396279193</v>
      </c>
      <c r="N298" s="8">
        <f t="shared" si="338"/>
        <v>0</v>
      </c>
      <c r="O298" s="26">
        <f t="shared" si="339"/>
        <v>1.7763568394002505E-15</v>
      </c>
      <c r="P298" s="21">
        <v>68026.13</v>
      </c>
      <c r="Q298" s="23"/>
      <c r="R298" s="23">
        <v>8733.9500000000007</v>
      </c>
      <c r="S298" s="23">
        <v>39.229999999999997</v>
      </c>
      <c r="T298" s="29">
        <v>170.99160000000001</v>
      </c>
      <c r="U298" s="21">
        <v>4.3586960000000001</v>
      </c>
      <c r="V298" s="2">
        <f t="shared" si="340"/>
        <v>0</v>
      </c>
      <c r="W298" s="2">
        <f t="shared" si="341"/>
        <v>-5.5419921866750599E-5</v>
      </c>
      <c r="X298" s="23"/>
      <c r="Y298" s="23">
        <v>96.43</v>
      </c>
      <c r="Z298" s="29">
        <v>142.3355</v>
      </c>
      <c r="AA298" s="21">
        <v>1.4760500000000001</v>
      </c>
      <c r="AB298" s="2">
        <f t="shared" si="342"/>
        <v>0</v>
      </c>
      <c r="AC298" s="2">
        <f t="shared" si="343"/>
        <v>-2.5830529849724115E-5</v>
      </c>
      <c r="AD298" s="21">
        <v>17964.29</v>
      </c>
      <c r="AE298" s="23"/>
      <c r="AF298" s="35">
        <v>3891.18</v>
      </c>
      <c r="AG298" s="35">
        <v>2107.39</v>
      </c>
      <c r="AH298" s="35">
        <v>18673.98</v>
      </c>
      <c r="AI298" s="35"/>
      <c r="AJ298" s="35"/>
      <c r="AK298" s="35"/>
      <c r="AL298" s="35"/>
      <c r="AM298" s="24"/>
      <c r="AN298" s="24"/>
      <c r="AO298" s="24"/>
      <c r="AP298" s="24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20"/>
      <c r="BB298" s="20"/>
      <c r="BC298" s="20"/>
      <c r="BD298" s="20"/>
      <c r="BE298" s="35"/>
      <c r="BF298" s="35"/>
      <c r="BG298" s="35"/>
      <c r="BH298" s="20"/>
      <c r="BI298" s="20"/>
      <c r="BJ298" s="20"/>
      <c r="BK298" s="20"/>
      <c r="BL298" s="35"/>
      <c r="BM298" s="35"/>
      <c r="BN298" s="35"/>
      <c r="BO298" s="20"/>
      <c r="BP298" s="20"/>
      <c r="BQ298" s="20"/>
      <c r="BR298" s="20"/>
      <c r="BS298" s="35"/>
      <c r="BT298" s="35"/>
      <c r="BU298" s="35"/>
      <c r="BV298" s="20"/>
      <c r="BW298" s="20"/>
      <c r="BX298" s="20"/>
      <c r="BY298" s="20"/>
      <c r="BZ298" s="35"/>
      <c r="CA298" s="35"/>
      <c r="CB298" s="35"/>
      <c r="CC298" s="20"/>
      <c r="CD298" s="20"/>
      <c r="CE298" s="20"/>
      <c r="CF298" s="20"/>
      <c r="CG298" s="35"/>
      <c r="CH298" s="35"/>
      <c r="CI298" s="20"/>
      <c r="CJ298" s="35"/>
      <c r="CK298" s="20"/>
      <c r="CL298" s="22"/>
      <c r="CM298" s="22"/>
      <c r="CN298" s="35"/>
      <c r="CO298" s="35"/>
      <c r="CP298" s="35"/>
      <c r="CQ298" s="20"/>
      <c r="CR298" s="20"/>
      <c r="CS298" s="20"/>
      <c r="CT298" s="20"/>
      <c r="CU298" s="35"/>
      <c r="CV298" s="35"/>
      <c r="CW298" s="35"/>
      <c r="CX298" s="20"/>
      <c r="CY298" s="20"/>
      <c r="CZ298" s="20"/>
      <c r="DA298" s="20"/>
      <c r="DB298" s="35"/>
      <c r="DC298" s="35"/>
      <c r="DD298" s="35"/>
      <c r="DE298" s="20"/>
      <c r="DF298" s="20"/>
      <c r="DG298" s="20"/>
      <c r="DH298" s="20"/>
      <c r="DI298" s="35"/>
      <c r="DJ298" s="35"/>
      <c r="DK298" s="35"/>
      <c r="DL298" s="20"/>
      <c r="DM298" s="20"/>
      <c r="DN298" s="20"/>
      <c r="DO298" s="20"/>
      <c r="DP298" s="35"/>
      <c r="DQ298" s="35"/>
      <c r="DR298" s="35"/>
      <c r="DS298" s="20"/>
      <c r="DT298" s="20"/>
      <c r="DU298" s="20"/>
      <c r="DV298" s="20"/>
      <c r="DW298" s="35"/>
      <c r="DX298" s="35"/>
      <c r="DY298" s="35"/>
      <c r="DZ298" s="20"/>
      <c r="EA298" s="20"/>
      <c r="EB298" s="20"/>
      <c r="EC298" s="20"/>
      <c r="ED298" s="35"/>
      <c r="EE298" s="35"/>
      <c r="EF298" s="35"/>
      <c r="EG298" s="20"/>
      <c r="EH298" s="20"/>
      <c r="EI298" s="20"/>
      <c r="EJ298" s="20"/>
      <c r="EK298" s="35"/>
      <c r="EL298" s="35"/>
      <c r="EM298" s="35"/>
      <c r="EN298" s="20"/>
      <c r="EO298" s="20"/>
      <c r="EP298" s="20"/>
      <c r="EQ298" s="20"/>
      <c r="ER298" s="36"/>
      <c r="ES298" s="36"/>
      <c r="ET298" s="36"/>
      <c r="EU298" s="23"/>
      <c r="EV298" s="23"/>
      <c r="EW298" s="23"/>
    </row>
    <row r="299" spans="1:254" s="29" customFormat="1" ht="16.5" x14ac:dyDescent="0.3">
      <c r="A299" s="19">
        <v>42185</v>
      </c>
      <c r="B299" s="23">
        <v>25.540400000000002</v>
      </c>
      <c r="C299" s="37">
        <v>10.09643</v>
      </c>
      <c r="D299" s="37">
        <f t="shared" si="333"/>
        <v>257.866860772</v>
      </c>
      <c r="E299" s="2">
        <f t="shared" si="325"/>
        <v>52.426451534256685</v>
      </c>
      <c r="F299" s="8">
        <f t="shared" si="334"/>
        <v>-0.53047542500000477</v>
      </c>
      <c r="G299" s="26">
        <f t="shared" si="335"/>
        <v>-0.52357820000000554</v>
      </c>
      <c r="H299" s="23">
        <v>6800.81</v>
      </c>
      <c r="I299" s="23"/>
      <c r="J299" s="20">
        <v>44.15</v>
      </c>
      <c r="K299" s="29">
        <v>8.0895689999999991</v>
      </c>
      <c r="L299" s="23">
        <f t="shared" si="336"/>
        <v>357.15447134999994</v>
      </c>
      <c r="M299" s="2">
        <f t="shared" si="337"/>
        <v>62.315358753488489</v>
      </c>
      <c r="N299" s="8">
        <f t="shared" si="338"/>
        <v>0</v>
      </c>
      <c r="O299" s="26">
        <f t="shared" si="339"/>
        <v>0</v>
      </c>
      <c r="P299" s="21">
        <v>64092.05</v>
      </c>
      <c r="Q299" s="23"/>
      <c r="R299" s="23">
        <v>9145.82</v>
      </c>
      <c r="S299" s="23">
        <v>41.08</v>
      </c>
      <c r="T299" s="29">
        <v>178.6979</v>
      </c>
      <c r="U299" s="21">
        <v>4.3499999999999996</v>
      </c>
      <c r="V299" s="2">
        <f t="shared" si="340"/>
        <v>-1.5204499460000842</v>
      </c>
      <c r="W299" s="2">
        <f t="shared" si="341"/>
        <v>-0.35728552128475322</v>
      </c>
      <c r="X299" s="23"/>
      <c r="Y299" s="23">
        <v>93.34</v>
      </c>
      <c r="Z299" s="29">
        <v>137.77459999999999</v>
      </c>
      <c r="AA299" s="21">
        <v>1.4760500000000001</v>
      </c>
      <c r="AB299" s="2">
        <f t="shared" si="342"/>
        <v>0</v>
      </c>
      <c r="AC299" s="2">
        <f t="shared" si="343"/>
        <v>9.4451934047334873E-5</v>
      </c>
      <c r="AD299" s="21">
        <v>17516.82</v>
      </c>
      <c r="AE299" s="23"/>
      <c r="AF299" s="35">
        <v>3815.85</v>
      </c>
      <c r="AG299" s="35">
        <v>2063.11</v>
      </c>
      <c r="AH299" s="35">
        <v>18219.310000000001</v>
      </c>
      <c r="AI299" s="35"/>
      <c r="AJ299" s="35"/>
      <c r="AK299" s="35"/>
      <c r="AL299" s="35"/>
      <c r="AM299" s="24"/>
      <c r="AN299" s="24"/>
      <c r="AO299" s="24"/>
      <c r="AP299" s="24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20"/>
      <c r="BB299" s="20"/>
      <c r="BC299" s="20"/>
      <c r="BD299" s="20"/>
      <c r="BE299" s="35"/>
      <c r="BF299" s="35"/>
      <c r="BG299" s="35"/>
      <c r="BH299" s="20"/>
      <c r="BI299" s="20"/>
      <c r="BJ299" s="20"/>
      <c r="BK299" s="20"/>
      <c r="BL299" s="35"/>
      <c r="BM299" s="35"/>
      <c r="BN299" s="35"/>
      <c r="BO299" s="20"/>
      <c r="BP299" s="20"/>
      <c r="BQ299" s="20"/>
      <c r="BR299" s="20"/>
      <c r="BS299" s="35"/>
      <c r="BT299" s="35"/>
      <c r="BU299" s="35"/>
      <c r="BV299" s="20"/>
      <c r="BW299" s="20"/>
      <c r="BX299" s="20"/>
      <c r="BY299" s="20"/>
      <c r="BZ299" s="35"/>
      <c r="CA299" s="35"/>
      <c r="CB299" s="35"/>
      <c r="CC299" s="20"/>
      <c r="CD299" s="20"/>
      <c r="CE299" s="20"/>
      <c r="CF299" s="20"/>
      <c r="CG299" s="35"/>
      <c r="CH299" s="35"/>
      <c r="CI299" s="20"/>
      <c r="CJ299" s="35"/>
      <c r="CK299" s="20"/>
      <c r="CL299" s="22"/>
      <c r="CM299" s="22"/>
      <c r="CN299" s="35"/>
      <c r="CO299" s="35"/>
      <c r="CP299" s="35"/>
      <c r="CQ299" s="20"/>
      <c r="CR299" s="20"/>
      <c r="CS299" s="20"/>
      <c r="CT299" s="20"/>
      <c r="CU299" s="35"/>
      <c r="CV299" s="35"/>
      <c r="CW299" s="35"/>
      <c r="CX299" s="20"/>
      <c r="CY299" s="20"/>
      <c r="CZ299" s="20"/>
      <c r="DA299" s="20"/>
      <c r="DB299" s="35"/>
      <c r="DC299" s="35"/>
      <c r="DD299" s="35"/>
      <c r="DE299" s="20"/>
      <c r="DF299" s="20"/>
      <c r="DG299" s="20"/>
      <c r="DH299" s="20"/>
      <c r="DI299" s="35"/>
      <c r="DJ299" s="35"/>
      <c r="DK299" s="35"/>
      <c r="DL299" s="20"/>
      <c r="DM299" s="20"/>
      <c r="DN299" s="20"/>
      <c r="DO299" s="20"/>
      <c r="DP299" s="35"/>
      <c r="DQ299" s="35"/>
      <c r="DR299" s="35"/>
      <c r="DS299" s="20"/>
      <c r="DT299" s="20"/>
      <c r="DU299" s="20"/>
      <c r="DV299" s="20"/>
      <c r="DW299" s="35"/>
      <c r="DX299" s="35"/>
      <c r="DY299" s="35"/>
      <c r="DZ299" s="20"/>
      <c r="EA299" s="20"/>
      <c r="EB299" s="20"/>
      <c r="EC299" s="20"/>
      <c r="ED299" s="35"/>
      <c r="EE299" s="35"/>
      <c r="EF299" s="35"/>
      <c r="EG299" s="20"/>
      <c r="EH299" s="20"/>
      <c r="EI299" s="20"/>
      <c r="EJ299" s="20"/>
      <c r="EK299" s="35"/>
      <c r="EL299" s="35"/>
      <c r="EM299" s="35"/>
      <c r="EN299" s="20"/>
      <c r="EO299" s="20"/>
      <c r="EP299" s="20"/>
      <c r="EQ299" s="20"/>
      <c r="ER299" s="36"/>
      <c r="ES299" s="36"/>
      <c r="ET299" s="36"/>
      <c r="EU299" s="23"/>
      <c r="EV299" s="23"/>
      <c r="EW299" s="23"/>
    </row>
    <row r="300" spans="1:254" s="29" customFormat="1" ht="16.5" x14ac:dyDescent="0.3">
      <c r="A300" s="19">
        <v>42216</v>
      </c>
      <c r="B300" s="23">
        <v>25.0886</v>
      </c>
      <c r="C300" s="37">
        <v>10.09643</v>
      </c>
      <c r="D300" s="37">
        <f t="shared" si="333"/>
        <v>253.30529369799999</v>
      </c>
      <c r="E300" s="2">
        <f t="shared" si="325"/>
        <v>51.499076395181916</v>
      </c>
      <c r="F300" s="8">
        <f t="shared" si="334"/>
        <v>0</v>
      </c>
      <c r="G300" s="26">
        <f t="shared" si="335"/>
        <v>-8.8817841970012523E-16</v>
      </c>
      <c r="H300" s="23">
        <v>6680.51</v>
      </c>
      <c r="I300" s="23"/>
      <c r="J300" s="20">
        <v>46.7</v>
      </c>
      <c r="K300" s="29">
        <v>7.9979800000000001</v>
      </c>
      <c r="L300" s="23">
        <f t="shared" si="336"/>
        <v>373.50566600000002</v>
      </c>
      <c r="M300" s="2">
        <f t="shared" si="337"/>
        <v>65.914502522790812</v>
      </c>
      <c r="N300" s="8">
        <f t="shared" si="338"/>
        <v>4.1604303249999557</v>
      </c>
      <c r="O300" s="26">
        <f t="shared" si="339"/>
        <v>4.277206299999925</v>
      </c>
      <c r="P300" s="21">
        <v>67793.81</v>
      </c>
      <c r="Q300" s="23"/>
      <c r="R300" s="23">
        <v>8753.99</v>
      </c>
      <c r="S300" s="23">
        <v>39.32</v>
      </c>
      <c r="T300" s="29">
        <v>171.042</v>
      </c>
      <c r="U300" s="21">
        <v>4.3499999999999996</v>
      </c>
      <c r="V300" s="2">
        <f t="shared" si="340"/>
        <v>0</v>
      </c>
      <c r="W300" s="2">
        <f t="shared" si="341"/>
        <v>9.5715676711627395E-5</v>
      </c>
      <c r="X300" s="23"/>
      <c r="Y300" s="23">
        <v>96.35</v>
      </c>
      <c r="Z300" s="29">
        <v>141.53739999999999</v>
      </c>
      <c r="AA300" s="21">
        <v>1.4689920000000001</v>
      </c>
      <c r="AB300" s="2">
        <f t="shared" si="342"/>
        <v>-0.98569204800000121</v>
      </c>
      <c r="AC300" s="2">
        <f t="shared" si="343"/>
        <v>-0.68011349903577845</v>
      </c>
      <c r="AD300" s="21">
        <v>18081.7</v>
      </c>
      <c r="AE300" s="23"/>
      <c r="AF300" s="35">
        <v>3895.8</v>
      </c>
      <c r="AG300" s="35">
        <v>2103.84</v>
      </c>
      <c r="AH300" s="35">
        <v>18572.72</v>
      </c>
      <c r="AI300" s="35"/>
      <c r="AJ300" s="35"/>
      <c r="AK300" s="35"/>
      <c r="AL300" s="35"/>
      <c r="AM300" s="24"/>
      <c r="AN300" s="24"/>
      <c r="AO300" s="24"/>
      <c r="AP300" s="24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20"/>
      <c r="BB300" s="20"/>
      <c r="BC300" s="20"/>
      <c r="BD300" s="20"/>
      <c r="BE300" s="35"/>
      <c r="BF300" s="35"/>
      <c r="BG300" s="35"/>
      <c r="BH300" s="20"/>
      <c r="BI300" s="20"/>
      <c r="BJ300" s="20"/>
      <c r="BK300" s="20"/>
      <c r="BL300" s="35"/>
      <c r="BM300" s="35"/>
      <c r="BN300" s="35"/>
      <c r="BO300" s="20"/>
      <c r="BP300" s="20"/>
      <c r="BQ300" s="20"/>
      <c r="BR300" s="20"/>
      <c r="BS300" s="35"/>
      <c r="BT300" s="35"/>
      <c r="BU300" s="35"/>
      <c r="BV300" s="20"/>
      <c r="BW300" s="20"/>
      <c r="BX300" s="20"/>
      <c r="BY300" s="20"/>
      <c r="BZ300" s="35"/>
      <c r="CA300" s="35"/>
      <c r="CB300" s="35"/>
      <c r="CC300" s="20"/>
      <c r="CD300" s="20"/>
      <c r="CE300" s="20"/>
      <c r="CF300" s="20"/>
      <c r="CG300" s="35"/>
      <c r="CH300" s="35"/>
      <c r="CI300" s="20"/>
      <c r="CJ300" s="35"/>
      <c r="CK300" s="20"/>
      <c r="CL300" s="22"/>
      <c r="CM300" s="22"/>
      <c r="CN300" s="35"/>
      <c r="CO300" s="35"/>
      <c r="CP300" s="35"/>
      <c r="CQ300" s="20"/>
      <c r="CR300" s="20"/>
      <c r="CS300" s="20"/>
      <c r="CT300" s="20"/>
      <c r="CU300" s="35"/>
      <c r="CV300" s="35"/>
      <c r="CW300" s="35"/>
      <c r="CX300" s="20"/>
      <c r="CY300" s="20"/>
      <c r="CZ300" s="20"/>
      <c r="DA300" s="20"/>
      <c r="DB300" s="35"/>
      <c r="DC300" s="35"/>
      <c r="DD300" s="35"/>
      <c r="DE300" s="20"/>
      <c r="DF300" s="20"/>
      <c r="DG300" s="20"/>
      <c r="DH300" s="20"/>
      <c r="DI300" s="35"/>
      <c r="DJ300" s="35"/>
      <c r="DK300" s="35"/>
      <c r="DL300" s="20"/>
      <c r="DM300" s="20"/>
      <c r="DN300" s="20"/>
      <c r="DO300" s="20"/>
      <c r="DP300" s="35"/>
      <c r="DQ300" s="35"/>
      <c r="DR300" s="35"/>
      <c r="DS300" s="20"/>
      <c r="DT300" s="20"/>
      <c r="DU300" s="20"/>
      <c r="DV300" s="20"/>
      <c r="DW300" s="35"/>
      <c r="DX300" s="35"/>
      <c r="DY300" s="35"/>
      <c r="DZ300" s="20"/>
      <c r="EA300" s="20"/>
      <c r="EB300" s="20"/>
      <c r="EC300" s="20"/>
      <c r="ED300" s="35"/>
      <c r="EE300" s="35"/>
      <c r="EF300" s="35"/>
      <c r="EG300" s="20"/>
      <c r="EH300" s="20"/>
      <c r="EI300" s="20"/>
      <c r="EJ300" s="20"/>
      <c r="EK300" s="35"/>
      <c r="EL300" s="35"/>
      <c r="EM300" s="35"/>
      <c r="EN300" s="20"/>
      <c r="EO300" s="20"/>
      <c r="EP300" s="20"/>
      <c r="EQ300" s="20"/>
      <c r="ER300" s="36"/>
      <c r="ES300" s="36"/>
      <c r="ET300" s="36"/>
      <c r="EU300" s="23"/>
      <c r="EV300" s="23"/>
      <c r="EW300" s="23"/>
    </row>
    <row r="301" spans="1:254" s="29" customFormat="1" ht="16.5" x14ac:dyDescent="0.3">
      <c r="A301" s="19">
        <v>42247</v>
      </c>
      <c r="B301" s="23">
        <v>23.8582</v>
      </c>
      <c r="C301" s="37">
        <v>10.09643</v>
      </c>
      <c r="D301" s="37">
        <f t="shared" si="333"/>
        <v>240.88264622599999</v>
      </c>
      <c r="E301" s="2">
        <f t="shared" si="325"/>
        <v>48.973424551332648</v>
      </c>
      <c r="F301" s="8">
        <f t="shared" si="334"/>
        <v>0</v>
      </c>
      <c r="G301" s="26">
        <f t="shared" si="335"/>
        <v>-7.1054273576010019E-15</v>
      </c>
      <c r="H301" s="23">
        <v>6352.88</v>
      </c>
      <c r="I301" s="23"/>
      <c r="J301" s="20">
        <v>43.52</v>
      </c>
      <c r="K301" s="29">
        <v>7.9979800000000001</v>
      </c>
      <c r="L301" s="23">
        <f t="shared" si="336"/>
        <v>348.07208960000003</v>
      </c>
      <c r="M301" s="2">
        <f t="shared" si="337"/>
        <v>61.828995594418707</v>
      </c>
      <c r="N301" s="8">
        <f t="shared" si="338"/>
        <v>0</v>
      </c>
      <c r="O301" s="26">
        <f t="shared" si="339"/>
        <v>7.1054273576010019E-15</v>
      </c>
      <c r="P301" s="21">
        <v>63591.82</v>
      </c>
      <c r="Q301" s="23"/>
      <c r="R301" s="23">
        <v>9009.4</v>
      </c>
      <c r="S301" s="23">
        <v>40.119999999999997</v>
      </c>
      <c r="T301" s="29">
        <v>174.52189999999999</v>
      </c>
      <c r="U301" s="21">
        <v>4.3499999999999996</v>
      </c>
      <c r="V301" s="2">
        <f t="shared" si="340"/>
        <v>0</v>
      </c>
      <c r="W301" s="2">
        <f t="shared" si="341"/>
        <v>-9.9999999997102407E-5</v>
      </c>
      <c r="X301" s="23"/>
      <c r="Y301" s="23">
        <v>92.93</v>
      </c>
      <c r="Z301" s="29">
        <v>136.51339999999999</v>
      </c>
      <c r="AA301" s="21">
        <v>1.4689920000000001</v>
      </c>
      <c r="AB301" s="2">
        <f t="shared" si="342"/>
        <v>0</v>
      </c>
      <c r="AC301" s="2">
        <f t="shared" si="343"/>
        <v>-4.662169176494757E-5</v>
      </c>
      <c r="AD301" s="21">
        <v>17439.88</v>
      </c>
      <c r="AE301" s="23"/>
      <c r="AF301" s="35">
        <v>3660.75</v>
      </c>
      <c r="AG301" s="35">
        <v>1972.18</v>
      </c>
      <c r="AH301" s="35">
        <v>17406.900000000001</v>
      </c>
      <c r="AI301" s="35"/>
      <c r="AJ301" s="35"/>
      <c r="AK301" s="35"/>
      <c r="AL301" s="35"/>
      <c r="AM301" s="24"/>
      <c r="AN301" s="24"/>
      <c r="AO301" s="24"/>
      <c r="AP301" s="24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20"/>
      <c r="BB301" s="20"/>
      <c r="BC301" s="20"/>
      <c r="BD301" s="20"/>
      <c r="BE301" s="35"/>
      <c r="BF301" s="35"/>
      <c r="BG301" s="35"/>
      <c r="BH301" s="20"/>
      <c r="BI301" s="20"/>
      <c r="BJ301" s="20"/>
      <c r="BK301" s="20"/>
      <c r="BL301" s="35"/>
      <c r="BM301" s="35"/>
      <c r="BN301" s="35"/>
      <c r="BO301" s="20"/>
      <c r="BP301" s="20"/>
      <c r="BQ301" s="20"/>
      <c r="BR301" s="20"/>
      <c r="BS301" s="35"/>
      <c r="BT301" s="35"/>
      <c r="BU301" s="35"/>
      <c r="BV301" s="20"/>
      <c r="BW301" s="20"/>
      <c r="BX301" s="20"/>
      <c r="BY301" s="20"/>
      <c r="BZ301" s="35"/>
      <c r="CA301" s="35"/>
      <c r="CB301" s="35"/>
      <c r="CC301" s="20"/>
      <c r="CD301" s="20"/>
      <c r="CE301" s="20"/>
      <c r="CF301" s="20"/>
      <c r="CG301" s="35"/>
      <c r="CH301" s="35"/>
      <c r="CI301" s="20"/>
      <c r="CJ301" s="35"/>
      <c r="CK301" s="20"/>
      <c r="CL301" s="22"/>
      <c r="CM301" s="22"/>
      <c r="CN301" s="35"/>
      <c r="CO301" s="35"/>
      <c r="CP301" s="35"/>
      <c r="CQ301" s="20"/>
      <c r="CR301" s="20"/>
      <c r="CS301" s="20"/>
      <c r="CT301" s="20"/>
      <c r="CU301" s="35"/>
      <c r="CV301" s="35"/>
      <c r="CW301" s="35"/>
      <c r="CX301" s="20"/>
      <c r="CY301" s="20"/>
      <c r="CZ301" s="20"/>
      <c r="DA301" s="20"/>
      <c r="DB301" s="35"/>
      <c r="DC301" s="35"/>
      <c r="DD301" s="35"/>
      <c r="DE301" s="20"/>
      <c r="DF301" s="20"/>
      <c r="DG301" s="20"/>
      <c r="DH301" s="20"/>
      <c r="DI301" s="35"/>
      <c r="DJ301" s="35"/>
      <c r="DK301" s="35"/>
      <c r="DL301" s="20"/>
      <c r="DM301" s="20"/>
      <c r="DN301" s="20"/>
      <c r="DO301" s="20"/>
      <c r="DP301" s="35"/>
      <c r="DQ301" s="35"/>
      <c r="DR301" s="35"/>
      <c r="DS301" s="20"/>
      <c r="DT301" s="20"/>
      <c r="DU301" s="20"/>
      <c r="DV301" s="20"/>
      <c r="DW301" s="35"/>
      <c r="DX301" s="35"/>
      <c r="DY301" s="35"/>
      <c r="DZ301" s="20"/>
      <c r="EA301" s="20"/>
      <c r="EB301" s="20"/>
      <c r="EC301" s="20"/>
      <c r="ED301" s="35"/>
      <c r="EE301" s="35"/>
      <c r="EF301" s="35"/>
      <c r="EG301" s="20"/>
      <c r="EH301" s="20"/>
      <c r="EI301" s="20"/>
      <c r="EJ301" s="20"/>
      <c r="EK301" s="35"/>
      <c r="EL301" s="35"/>
      <c r="EM301" s="35"/>
      <c r="EN301" s="20"/>
      <c r="EO301" s="20"/>
      <c r="EP301" s="20"/>
      <c r="EQ301" s="20"/>
      <c r="ER301" s="36"/>
      <c r="ES301" s="36"/>
      <c r="ET301" s="36"/>
      <c r="EU301" s="23"/>
      <c r="EV301" s="23"/>
      <c r="EW301" s="23"/>
    </row>
    <row r="302" spans="1:254" s="29" customFormat="1" ht="16.5" x14ac:dyDescent="0.3">
      <c r="A302" s="19">
        <v>42277</v>
      </c>
      <c r="B302" s="23">
        <v>24.242699999999999</v>
      </c>
      <c r="C302" s="37">
        <v>10.10924</v>
      </c>
      <c r="D302" s="37">
        <f t="shared" si="333"/>
        <v>245.07527254799999</v>
      </c>
      <c r="E302" s="2">
        <f t="shared" si="325"/>
        <v>50.214164606478818</v>
      </c>
      <c r="F302" s="8">
        <f t="shared" si="334"/>
        <v>-0.30808626449999971</v>
      </c>
      <c r="G302" s="26">
        <f t="shared" si="335"/>
        <v>-0.31054898700001532</v>
      </c>
      <c r="H302" s="23">
        <v>6513.83</v>
      </c>
      <c r="I302" s="23"/>
      <c r="J302" s="20">
        <v>44.26</v>
      </c>
      <c r="K302" s="29">
        <v>7.9979800000000001</v>
      </c>
      <c r="L302" s="23">
        <f t="shared" si="336"/>
        <v>353.9905948</v>
      </c>
      <c r="M302" s="2">
        <f t="shared" si="337"/>
        <v>62.880311229767543</v>
      </c>
      <c r="N302" s="8">
        <f t="shared" si="338"/>
        <v>0</v>
      </c>
      <c r="O302" s="26">
        <f t="shared" si="339"/>
        <v>-1.9539925233402755E-14</v>
      </c>
      <c r="P302" s="21">
        <v>64673.11</v>
      </c>
      <c r="Q302" s="23"/>
      <c r="R302" s="23">
        <v>9510.17</v>
      </c>
      <c r="S302" s="23">
        <v>42.35</v>
      </c>
      <c r="T302" s="29">
        <v>184.17949999999999</v>
      </c>
      <c r="U302" s="21">
        <v>4.3489839999999997</v>
      </c>
      <c r="V302" s="2">
        <f t="shared" si="340"/>
        <v>-0.18222031119998311</v>
      </c>
      <c r="W302" s="2">
        <f t="shared" si="341"/>
        <v>-4.2894441674993899E-2</v>
      </c>
      <c r="X302" s="23"/>
      <c r="Y302" s="23">
        <v>94.3</v>
      </c>
      <c r="Z302" s="29">
        <v>137.381</v>
      </c>
      <c r="AA302" s="21">
        <v>1.45685</v>
      </c>
      <c r="AB302" s="2">
        <f t="shared" si="342"/>
        <v>-1.6628129024000133</v>
      </c>
      <c r="AC302" s="2">
        <f t="shared" si="343"/>
        <v>-1.1449186484450484</v>
      </c>
      <c r="AD302" s="21">
        <v>17832.64</v>
      </c>
      <c r="AE302" s="23"/>
      <c r="AF302" s="35">
        <v>3570.17</v>
      </c>
      <c r="AG302" s="35">
        <v>1920.03</v>
      </c>
      <c r="AH302" s="35">
        <v>16916.53</v>
      </c>
      <c r="AI302" s="35"/>
      <c r="AJ302" s="35"/>
      <c r="AK302" s="35"/>
      <c r="AL302" s="35"/>
      <c r="AM302" s="24"/>
      <c r="AN302" s="24"/>
      <c r="AO302" s="24"/>
      <c r="AP302" s="24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20"/>
      <c r="BB302" s="20"/>
      <c r="BC302" s="20"/>
      <c r="BD302" s="20"/>
      <c r="BE302" s="35"/>
      <c r="BF302" s="35"/>
      <c r="BG302" s="35"/>
      <c r="BH302" s="20"/>
      <c r="BI302" s="20"/>
      <c r="BJ302" s="20"/>
      <c r="BK302" s="20"/>
      <c r="BL302" s="35"/>
      <c r="BM302" s="35"/>
      <c r="BN302" s="35"/>
      <c r="BO302" s="20"/>
      <c r="BP302" s="20"/>
      <c r="BQ302" s="20"/>
      <c r="BR302" s="20"/>
      <c r="BS302" s="35"/>
      <c r="BT302" s="35"/>
      <c r="BU302" s="35"/>
      <c r="BV302" s="20"/>
      <c r="BW302" s="20"/>
      <c r="BX302" s="20"/>
      <c r="BY302" s="20"/>
      <c r="BZ302" s="35"/>
      <c r="CA302" s="35"/>
      <c r="CB302" s="35"/>
      <c r="CC302" s="20"/>
      <c r="CD302" s="20"/>
      <c r="CE302" s="20"/>
      <c r="CF302" s="20"/>
      <c r="CG302" s="35"/>
      <c r="CH302" s="35"/>
      <c r="CI302" s="20"/>
      <c r="CJ302" s="35"/>
      <c r="CK302" s="20"/>
      <c r="CL302" s="22"/>
      <c r="CM302" s="22"/>
      <c r="CN302" s="35"/>
      <c r="CO302" s="35"/>
      <c r="CP302" s="35"/>
      <c r="CQ302" s="20"/>
      <c r="CR302" s="20"/>
      <c r="CS302" s="20"/>
      <c r="CT302" s="20"/>
      <c r="CU302" s="35"/>
      <c r="CV302" s="35"/>
      <c r="CW302" s="35"/>
      <c r="CX302" s="20"/>
      <c r="CY302" s="20"/>
      <c r="CZ302" s="20"/>
      <c r="DA302" s="20"/>
      <c r="DB302" s="35"/>
      <c r="DC302" s="35"/>
      <c r="DD302" s="35"/>
      <c r="DE302" s="20"/>
      <c r="DF302" s="20"/>
      <c r="DG302" s="20"/>
      <c r="DH302" s="20"/>
      <c r="DI302" s="35"/>
      <c r="DJ302" s="35"/>
      <c r="DK302" s="35"/>
      <c r="DL302" s="20"/>
      <c r="DM302" s="20"/>
      <c r="DN302" s="20"/>
      <c r="DO302" s="20"/>
      <c r="DP302" s="35"/>
      <c r="DQ302" s="35"/>
      <c r="DR302" s="35"/>
      <c r="DS302" s="20"/>
      <c r="DT302" s="20"/>
      <c r="DU302" s="20"/>
      <c r="DV302" s="20"/>
      <c r="DW302" s="35"/>
      <c r="DX302" s="35"/>
      <c r="DY302" s="35"/>
      <c r="DZ302" s="20"/>
      <c r="EA302" s="20"/>
      <c r="EB302" s="20"/>
      <c r="EC302" s="20"/>
      <c r="ED302" s="35"/>
      <c r="EE302" s="35"/>
      <c r="EF302" s="35"/>
      <c r="EG302" s="20"/>
      <c r="EH302" s="20"/>
      <c r="EI302" s="20"/>
      <c r="EJ302" s="20"/>
      <c r="EK302" s="35"/>
      <c r="EL302" s="35"/>
      <c r="EM302" s="35"/>
      <c r="EN302" s="20"/>
      <c r="EO302" s="20"/>
      <c r="EP302" s="20"/>
      <c r="EQ302" s="20"/>
      <c r="ER302" s="36"/>
      <c r="ES302" s="36"/>
      <c r="ET302" s="36"/>
      <c r="EU302" s="23"/>
      <c r="EV302" s="23"/>
      <c r="EW302" s="23"/>
    </row>
    <row r="303" spans="1:254" s="29" customFormat="1" ht="16.5" x14ac:dyDescent="0.3">
      <c r="A303" s="19">
        <v>42307</v>
      </c>
      <c r="B303" s="23">
        <v>27.799299999999999</v>
      </c>
      <c r="C303" s="37">
        <v>10.10924</v>
      </c>
      <c r="D303" s="37">
        <f t="shared" si="333"/>
        <v>281.02979553199998</v>
      </c>
      <c r="E303" s="2">
        <f t="shared" si="325"/>
        <v>57.581053865875433</v>
      </c>
      <c r="F303" s="8">
        <f t="shared" si="334"/>
        <v>0</v>
      </c>
      <c r="G303" s="26">
        <f t="shared" si="335"/>
        <v>-1.4210854715202004E-14</v>
      </c>
      <c r="H303" s="23">
        <v>7469.47</v>
      </c>
      <c r="I303" s="23"/>
      <c r="J303" s="20">
        <v>52.64</v>
      </c>
      <c r="K303" s="29">
        <v>7.9879110000000004</v>
      </c>
      <c r="L303" s="23">
        <f t="shared" si="336"/>
        <v>420.48363504000002</v>
      </c>
      <c r="M303" s="2">
        <f t="shared" si="337"/>
        <v>74.785761488372216</v>
      </c>
      <c r="N303" s="8">
        <f t="shared" si="338"/>
        <v>0.48784304999998362</v>
      </c>
      <c r="O303" s="26">
        <f t="shared" si="339"/>
        <v>0.53003216000001885</v>
      </c>
      <c r="P303" s="21">
        <v>76918</v>
      </c>
      <c r="Q303" s="23"/>
      <c r="R303" s="23">
        <v>9644</v>
      </c>
      <c r="S303" s="23">
        <v>42.62</v>
      </c>
      <c r="T303" s="29">
        <v>185.3536</v>
      </c>
      <c r="U303" s="21">
        <v>4.3489839999999997</v>
      </c>
      <c r="V303" s="2">
        <f t="shared" si="340"/>
        <v>0</v>
      </c>
      <c r="W303" s="2">
        <f t="shared" si="341"/>
        <v>-1.2585596218595008E-4</v>
      </c>
      <c r="X303" s="23"/>
      <c r="Y303" s="23">
        <v>102.19</v>
      </c>
      <c r="Z303" s="29">
        <v>148.87560000000002</v>
      </c>
      <c r="AA303" s="21">
        <v>1.45685</v>
      </c>
      <c r="AB303" s="2">
        <f t="shared" si="342"/>
        <v>0</v>
      </c>
      <c r="AC303" s="2">
        <f t="shared" si="343"/>
        <v>4.9734888669661359E-5</v>
      </c>
      <c r="AD303" s="21">
        <v>19324.68</v>
      </c>
      <c r="AE303" s="23"/>
      <c r="AF303" s="35">
        <v>3871.33</v>
      </c>
      <c r="AG303" s="35">
        <v>2079.36</v>
      </c>
      <c r="AH303" s="35">
        <v>18331.599999999999</v>
      </c>
      <c r="AI303" s="35"/>
      <c r="AJ303" s="35"/>
      <c r="AK303" s="35"/>
      <c r="AL303" s="35"/>
      <c r="AM303" s="24"/>
      <c r="AN303" s="24"/>
      <c r="AO303" s="24"/>
      <c r="AP303" s="24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20"/>
      <c r="BB303" s="20"/>
      <c r="BC303" s="20"/>
      <c r="BD303" s="20"/>
      <c r="BE303" s="35"/>
      <c r="BF303" s="35"/>
      <c r="BG303" s="35"/>
      <c r="BH303" s="20"/>
      <c r="BI303" s="20"/>
      <c r="BJ303" s="20"/>
      <c r="BK303" s="20"/>
      <c r="BL303" s="35"/>
      <c r="BM303" s="35"/>
      <c r="BN303" s="35"/>
      <c r="BO303" s="20"/>
      <c r="BP303" s="20"/>
      <c r="BQ303" s="20"/>
      <c r="BR303" s="20"/>
      <c r="BS303" s="35"/>
      <c r="BT303" s="35"/>
      <c r="BU303" s="35"/>
      <c r="BV303" s="20"/>
      <c r="BW303" s="20"/>
      <c r="BX303" s="20"/>
      <c r="BY303" s="20"/>
      <c r="BZ303" s="35"/>
      <c r="CA303" s="35"/>
      <c r="CB303" s="35"/>
      <c r="CC303" s="20"/>
      <c r="CD303" s="20"/>
      <c r="CE303" s="20"/>
      <c r="CF303" s="20"/>
      <c r="CG303" s="35"/>
      <c r="CH303" s="35"/>
      <c r="CI303" s="20"/>
      <c r="CJ303" s="35"/>
      <c r="CK303" s="20"/>
      <c r="CL303" s="22"/>
      <c r="CM303" s="22"/>
      <c r="CN303" s="35"/>
      <c r="CO303" s="35"/>
      <c r="CP303" s="35"/>
      <c r="CQ303" s="20"/>
      <c r="CR303" s="20"/>
      <c r="CS303" s="20"/>
      <c r="CT303" s="20"/>
      <c r="CU303" s="35"/>
      <c r="CV303" s="35"/>
      <c r="CW303" s="35"/>
      <c r="CX303" s="20"/>
      <c r="CY303" s="20"/>
      <c r="CZ303" s="20"/>
      <c r="DA303" s="20"/>
      <c r="DB303" s="35"/>
      <c r="DC303" s="35"/>
      <c r="DD303" s="35"/>
      <c r="DE303" s="20"/>
      <c r="DF303" s="20"/>
      <c r="DG303" s="20"/>
      <c r="DH303" s="20"/>
      <c r="DI303" s="35"/>
      <c r="DJ303" s="35"/>
      <c r="DK303" s="35"/>
      <c r="DL303" s="20"/>
      <c r="DM303" s="20"/>
      <c r="DN303" s="20"/>
      <c r="DO303" s="20"/>
      <c r="DP303" s="35"/>
      <c r="DQ303" s="35"/>
      <c r="DR303" s="35"/>
      <c r="DS303" s="20"/>
      <c r="DT303" s="20"/>
      <c r="DU303" s="20"/>
      <c r="DV303" s="20"/>
      <c r="DW303" s="35"/>
      <c r="DX303" s="35"/>
      <c r="DY303" s="35"/>
      <c r="DZ303" s="20"/>
      <c r="EA303" s="20"/>
      <c r="EB303" s="20"/>
      <c r="EC303" s="20"/>
      <c r="ED303" s="35"/>
      <c r="EE303" s="35"/>
      <c r="EF303" s="35"/>
      <c r="EG303" s="20"/>
      <c r="EH303" s="20"/>
      <c r="EI303" s="20"/>
      <c r="EJ303" s="20"/>
      <c r="EK303" s="35"/>
      <c r="EL303" s="35"/>
      <c r="EM303" s="35"/>
      <c r="EN303" s="20"/>
      <c r="EO303" s="20"/>
      <c r="EP303" s="20"/>
      <c r="EQ303" s="20"/>
      <c r="ER303" s="36"/>
      <c r="ES303" s="36"/>
      <c r="ET303" s="36"/>
      <c r="EU303" s="23"/>
      <c r="EV303" s="23"/>
      <c r="EW303" s="23"/>
    </row>
    <row r="304" spans="1:254" s="29" customFormat="1" ht="16.5" x14ac:dyDescent="0.3">
      <c r="A304" s="19">
        <v>42338</v>
      </c>
      <c r="B304" s="23">
        <v>28.779800000000002</v>
      </c>
      <c r="C304" s="37">
        <v>10.10924</v>
      </c>
      <c r="D304" s="37">
        <f t="shared" si="333"/>
        <v>290.94190535199999</v>
      </c>
      <c r="E304" s="2">
        <f t="shared" si="325"/>
        <v>59.611951458471005</v>
      </c>
      <c r="F304" s="8">
        <f t="shared" si="334"/>
        <v>0</v>
      </c>
      <c r="G304" s="26">
        <f t="shared" si="335"/>
        <v>0</v>
      </c>
      <c r="H304" s="23">
        <v>7732.92</v>
      </c>
      <c r="I304" s="23"/>
      <c r="J304" s="20">
        <v>54.35</v>
      </c>
      <c r="K304" s="29">
        <v>7.9879110000000004</v>
      </c>
      <c r="L304" s="23">
        <f t="shared" si="336"/>
        <v>434.14296285000006</v>
      </c>
      <c r="M304" s="2">
        <f t="shared" si="337"/>
        <v>77.739973105116405</v>
      </c>
      <c r="N304" s="8">
        <f t="shared" si="338"/>
        <v>0</v>
      </c>
      <c r="O304" s="26">
        <f t="shared" si="339"/>
        <v>-5.6843418860808015E-14</v>
      </c>
      <c r="P304" s="21">
        <v>79956.44</v>
      </c>
      <c r="Q304" s="23"/>
      <c r="R304" s="23">
        <v>9720.93</v>
      </c>
      <c r="S304" s="23">
        <v>42.96</v>
      </c>
      <c r="T304" s="29">
        <v>186.83229999999998</v>
      </c>
      <c r="U304" s="21">
        <v>4.3489839999999997</v>
      </c>
      <c r="V304" s="2">
        <f t="shared" si="340"/>
        <v>0</v>
      </c>
      <c r="W304" s="2">
        <f t="shared" si="341"/>
        <v>4.6222430724274233E-5</v>
      </c>
      <c r="X304" s="23"/>
      <c r="Y304" s="23">
        <v>100.16</v>
      </c>
      <c r="Z304" s="29">
        <v>145.91810000000001</v>
      </c>
      <c r="AA304" s="21">
        <v>1.45685</v>
      </c>
      <c r="AB304" s="2">
        <f t="shared" si="342"/>
        <v>0</v>
      </c>
      <c r="AC304" s="2">
        <f t="shared" si="343"/>
        <v>-9.2543301707159742E-5</v>
      </c>
      <c r="AD304" s="21">
        <v>18940.8</v>
      </c>
      <c r="AE304" s="23"/>
      <c r="AF304" s="35">
        <v>3882.84</v>
      </c>
      <c r="AG304" s="35">
        <v>2080.41</v>
      </c>
      <c r="AH304" s="35">
        <v>18336.53</v>
      </c>
      <c r="AI304" s="35"/>
      <c r="AJ304" s="35"/>
      <c r="AK304" s="35"/>
      <c r="AL304" s="35"/>
      <c r="AM304" s="24"/>
      <c r="AN304" s="24"/>
      <c r="AO304" s="24"/>
      <c r="AP304" s="24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20"/>
      <c r="BB304" s="20"/>
      <c r="BC304" s="20"/>
      <c r="BD304" s="20"/>
      <c r="BE304" s="35"/>
      <c r="BF304" s="35"/>
      <c r="BG304" s="35"/>
      <c r="BH304" s="20"/>
      <c r="BI304" s="20"/>
      <c r="BJ304" s="20"/>
      <c r="BK304" s="20"/>
      <c r="BL304" s="35"/>
      <c r="BM304" s="35"/>
      <c r="BN304" s="35"/>
      <c r="BO304" s="20"/>
      <c r="BP304" s="20"/>
      <c r="BQ304" s="20"/>
      <c r="BR304" s="20"/>
      <c r="BS304" s="35"/>
      <c r="BT304" s="35"/>
      <c r="BU304" s="35"/>
      <c r="BV304" s="20"/>
      <c r="BW304" s="20"/>
      <c r="BX304" s="20"/>
      <c r="BY304" s="20"/>
      <c r="BZ304" s="35"/>
      <c r="CA304" s="35"/>
      <c r="CB304" s="35"/>
      <c r="CC304" s="20"/>
      <c r="CD304" s="20"/>
      <c r="CE304" s="20"/>
      <c r="CF304" s="20"/>
      <c r="CG304" s="35"/>
      <c r="CH304" s="35"/>
      <c r="CI304" s="20"/>
      <c r="CJ304" s="35"/>
      <c r="CK304" s="20"/>
      <c r="CL304" s="22"/>
      <c r="CM304" s="22"/>
      <c r="CN304" s="35"/>
      <c r="CO304" s="35"/>
      <c r="CP304" s="35"/>
      <c r="CQ304" s="20"/>
      <c r="CR304" s="20"/>
      <c r="CS304" s="20"/>
      <c r="CT304" s="20"/>
      <c r="CU304" s="35"/>
      <c r="CV304" s="35"/>
      <c r="CW304" s="35"/>
      <c r="CX304" s="20"/>
      <c r="CY304" s="20"/>
      <c r="CZ304" s="20"/>
      <c r="DA304" s="20"/>
      <c r="DB304" s="35"/>
      <c r="DC304" s="35"/>
      <c r="DD304" s="35"/>
      <c r="DE304" s="20"/>
      <c r="DF304" s="20"/>
      <c r="DG304" s="20"/>
      <c r="DH304" s="20"/>
      <c r="DI304" s="35"/>
      <c r="DJ304" s="35"/>
      <c r="DK304" s="35"/>
      <c r="DL304" s="20"/>
      <c r="DM304" s="20"/>
      <c r="DN304" s="20"/>
      <c r="DO304" s="20"/>
      <c r="DP304" s="35"/>
      <c r="DQ304" s="35"/>
      <c r="DR304" s="35"/>
      <c r="DS304" s="20"/>
      <c r="DT304" s="20"/>
      <c r="DU304" s="20"/>
      <c r="DV304" s="20"/>
      <c r="DW304" s="35"/>
      <c r="DX304" s="35"/>
      <c r="DY304" s="35"/>
      <c r="DZ304" s="20"/>
      <c r="EA304" s="20"/>
      <c r="EB304" s="20"/>
      <c r="EC304" s="20"/>
      <c r="ED304" s="35"/>
      <c r="EE304" s="35"/>
      <c r="EF304" s="35"/>
      <c r="EG304" s="20"/>
      <c r="EH304" s="20"/>
      <c r="EI304" s="20"/>
      <c r="EJ304" s="20"/>
      <c r="EK304" s="35"/>
      <c r="EL304" s="35"/>
      <c r="EM304" s="35"/>
      <c r="EN304" s="20"/>
      <c r="EO304" s="20"/>
      <c r="EP304" s="20"/>
      <c r="EQ304" s="20"/>
      <c r="ER304" s="36"/>
      <c r="ES304" s="36"/>
      <c r="ET304" s="36"/>
      <c r="EU304" s="23"/>
      <c r="EV304" s="23"/>
      <c r="EW304" s="23"/>
    </row>
    <row r="305" spans="1:153" s="29" customFormat="1" ht="16.5" x14ac:dyDescent="0.3">
      <c r="A305" s="19">
        <v>42369</v>
      </c>
      <c r="B305" s="23">
        <v>29.942900000000002</v>
      </c>
      <c r="C305" s="37">
        <v>10.10924</v>
      </c>
      <c r="D305" s="37">
        <f t="shared" si="333"/>
        <v>302.69996239599999</v>
      </c>
      <c r="E305" s="2">
        <f t="shared" si="325"/>
        <v>62.487970717706375</v>
      </c>
      <c r="F305" s="8">
        <f t="shared" si="334"/>
        <v>0</v>
      </c>
      <c r="G305" s="26">
        <f t="shared" si="335"/>
        <v>-2.6645352591003757E-14</v>
      </c>
      <c r="H305" s="23">
        <v>8106</v>
      </c>
      <c r="I305" s="23"/>
      <c r="J305" s="20">
        <v>55.48</v>
      </c>
      <c r="K305" s="29">
        <v>7.9879110000000004</v>
      </c>
      <c r="L305" s="23">
        <f t="shared" si="336"/>
        <v>443.16930228000001</v>
      </c>
      <c r="M305" s="2">
        <f t="shared" si="337"/>
        <v>79.356260662325695</v>
      </c>
      <c r="N305" s="8">
        <f t="shared" si="338"/>
        <v>0</v>
      </c>
      <c r="O305" s="26">
        <f t="shared" si="339"/>
        <v>1.0658141036401503E-14</v>
      </c>
      <c r="P305" s="21">
        <v>81618.81</v>
      </c>
      <c r="Q305" s="23"/>
      <c r="R305" s="23">
        <v>9711.8799999999992</v>
      </c>
      <c r="S305" s="23">
        <v>42.92</v>
      </c>
      <c r="T305" s="29">
        <v>186.6583</v>
      </c>
      <c r="U305" s="21">
        <v>4.3489839999999997</v>
      </c>
      <c r="V305" s="2">
        <f t="shared" si="340"/>
        <v>0</v>
      </c>
      <c r="W305" s="2">
        <f t="shared" si="341"/>
        <v>-4.0689013018957443E-5</v>
      </c>
      <c r="X305" s="23"/>
      <c r="Y305" s="23">
        <v>99.92</v>
      </c>
      <c r="Z305" s="29">
        <v>145.5685</v>
      </c>
      <c r="AA305" s="21">
        <v>1.45685</v>
      </c>
      <c r="AB305" s="2">
        <f t="shared" si="342"/>
        <v>0</v>
      </c>
      <c r="AC305" s="2">
        <f t="shared" si="343"/>
        <v>4.4009584647508593E-5</v>
      </c>
      <c r="AD305" s="21">
        <v>19028.849999999999</v>
      </c>
      <c r="AE305" s="23"/>
      <c r="AF305" s="35">
        <v>3821.6</v>
      </c>
      <c r="AG305" s="35">
        <v>2043.94</v>
      </c>
      <c r="AH305" s="35">
        <v>17899.55</v>
      </c>
      <c r="AI305" s="35"/>
      <c r="AJ305" s="35"/>
      <c r="AK305" s="35"/>
      <c r="AL305" s="35"/>
      <c r="AM305" s="24"/>
      <c r="AN305" s="24"/>
      <c r="AO305" s="24"/>
      <c r="AP305" s="24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20"/>
      <c r="BB305" s="20"/>
      <c r="BC305" s="20"/>
      <c r="BD305" s="20"/>
      <c r="BE305" s="35"/>
      <c r="BF305" s="35"/>
      <c r="BG305" s="35"/>
      <c r="BH305" s="20"/>
      <c r="BI305" s="20"/>
      <c r="BJ305" s="20"/>
      <c r="BK305" s="20"/>
      <c r="BL305" s="35"/>
      <c r="BM305" s="35"/>
      <c r="BN305" s="35"/>
      <c r="BO305" s="20"/>
      <c r="BP305" s="20"/>
      <c r="BQ305" s="20"/>
      <c r="BR305" s="20"/>
      <c r="BS305" s="35"/>
      <c r="BT305" s="35"/>
      <c r="BU305" s="35"/>
      <c r="BV305" s="20"/>
      <c r="BW305" s="20"/>
      <c r="BX305" s="20"/>
      <c r="BY305" s="20"/>
      <c r="BZ305" s="35"/>
      <c r="CA305" s="35"/>
      <c r="CB305" s="35"/>
      <c r="CC305" s="20"/>
      <c r="CD305" s="20"/>
      <c r="CE305" s="20"/>
      <c r="CF305" s="20"/>
      <c r="CG305" s="35"/>
      <c r="CH305" s="35"/>
      <c r="CI305" s="20"/>
      <c r="CJ305" s="35"/>
      <c r="CK305" s="20"/>
      <c r="CL305" s="22"/>
      <c r="CM305" s="22"/>
      <c r="CN305" s="35"/>
      <c r="CO305" s="35"/>
      <c r="CP305" s="35"/>
      <c r="CQ305" s="20"/>
      <c r="CR305" s="20"/>
      <c r="CS305" s="20"/>
      <c r="CT305" s="20"/>
      <c r="CU305" s="35"/>
      <c r="CV305" s="35"/>
      <c r="CW305" s="35"/>
      <c r="CX305" s="20"/>
      <c r="CY305" s="20"/>
      <c r="CZ305" s="20"/>
      <c r="DA305" s="20"/>
      <c r="DB305" s="35"/>
      <c r="DC305" s="35"/>
      <c r="DD305" s="35"/>
      <c r="DE305" s="20"/>
      <c r="DF305" s="20"/>
      <c r="DG305" s="20"/>
      <c r="DH305" s="20"/>
      <c r="DI305" s="35"/>
      <c r="DJ305" s="35"/>
      <c r="DK305" s="35"/>
      <c r="DL305" s="20"/>
      <c r="DM305" s="20"/>
      <c r="DN305" s="20"/>
      <c r="DO305" s="20"/>
      <c r="DP305" s="35"/>
      <c r="DQ305" s="35"/>
      <c r="DR305" s="35"/>
      <c r="DS305" s="20"/>
      <c r="DT305" s="20"/>
      <c r="DU305" s="20"/>
      <c r="DV305" s="20"/>
      <c r="DW305" s="35"/>
      <c r="DX305" s="35"/>
      <c r="DY305" s="35"/>
      <c r="DZ305" s="20"/>
      <c r="EA305" s="20"/>
      <c r="EB305" s="20"/>
      <c r="EC305" s="20"/>
      <c r="ED305" s="35"/>
      <c r="EE305" s="35"/>
      <c r="EF305" s="35"/>
      <c r="EG305" s="20"/>
      <c r="EH305" s="20"/>
      <c r="EI305" s="20"/>
      <c r="EJ305" s="20"/>
      <c r="EK305" s="35"/>
      <c r="EL305" s="35"/>
      <c r="EM305" s="35"/>
      <c r="EN305" s="20"/>
      <c r="EO305" s="20"/>
      <c r="EP305" s="20"/>
      <c r="EQ305" s="20"/>
      <c r="ER305" s="36"/>
      <c r="ES305" s="36"/>
      <c r="ET305" s="36"/>
      <c r="EU305" s="23"/>
      <c r="EV305" s="23"/>
      <c r="EW305" s="23"/>
    </row>
    <row r="306" spans="1:153" s="29" customFormat="1" ht="16.5" x14ac:dyDescent="0.3">
      <c r="A306" s="19">
        <v>42398</v>
      </c>
      <c r="B306" s="23">
        <v>27.9724</v>
      </c>
      <c r="C306" s="37">
        <v>10.10924</v>
      </c>
      <c r="D306" s="37">
        <f t="shared" si="333"/>
        <v>282.779704976</v>
      </c>
      <c r="E306" s="2">
        <f t="shared" si="325"/>
        <v>58.375682538658701</v>
      </c>
      <c r="F306" s="8">
        <f t="shared" si="334"/>
        <v>0</v>
      </c>
      <c r="G306" s="26">
        <f t="shared" si="335"/>
        <v>-4.2632564145606011E-14</v>
      </c>
      <c r="H306" s="23">
        <v>7572.55</v>
      </c>
      <c r="I306" s="23"/>
      <c r="J306" s="20">
        <v>55.09</v>
      </c>
      <c r="K306" s="29">
        <v>7.9093010000000001</v>
      </c>
      <c r="L306" s="23">
        <f t="shared" si="336"/>
        <v>435.72339209000006</v>
      </c>
      <c r="M306" s="2">
        <f t="shared" si="337"/>
        <v>78.798415546046627</v>
      </c>
      <c r="N306" s="8">
        <f t="shared" si="338"/>
        <v>4.3459538500000159</v>
      </c>
      <c r="O306" s="26">
        <f t="shared" si="339"/>
        <v>4.3306249000000179</v>
      </c>
      <c r="P306" s="21">
        <v>81045.06</v>
      </c>
      <c r="Q306" s="23"/>
      <c r="R306" s="23">
        <v>9759.4</v>
      </c>
      <c r="S306" s="23">
        <v>43.13</v>
      </c>
      <c r="T306" s="29">
        <v>186.69879999999998</v>
      </c>
      <c r="U306" s="21">
        <v>4.3287469999999999</v>
      </c>
      <c r="V306" s="2">
        <f t="shared" si="340"/>
        <v>-3.7778138163499695</v>
      </c>
      <c r="W306" s="2">
        <f t="shared" si="341"/>
        <v>-0.8727861835974331</v>
      </c>
      <c r="X306" s="23"/>
      <c r="Y306" s="23">
        <v>99.3</v>
      </c>
      <c r="Z306" s="29">
        <v>144.6653</v>
      </c>
      <c r="AA306" s="21">
        <v>1.45685</v>
      </c>
      <c r="AB306" s="2">
        <f t="shared" si="342"/>
        <v>0</v>
      </c>
      <c r="AC306" s="2">
        <f t="shared" si="343"/>
        <v>4.7297838277948756E-5</v>
      </c>
      <c r="AD306" s="21">
        <v>18910.78</v>
      </c>
      <c r="AE306" s="23"/>
      <c r="AF306" s="35">
        <v>3631.96</v>
      </c>
      <c r="AG306" s="35">
        <v>1940.24</v>
      </c>
      <c r="AH306" s="35">
        <v>17009.12</v>
      </c>
      <c r="AI306" s="35"/>
      <c r="AJ306" s="35"/>
      <c r="AK306" s="35"/>
      <c r="AL306" s="35"/>
      <c r="AM306" s="24"/>
      <c r="AN306" s="24"/>
      <c r="AO306" s="24"/>
      <c r="AP306" s="24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20"/>
      <c r="BB306" s="20"/>
      <c r="BC306" s="20"/>
      <c r="BD306" s="20"/>
      <c r="BE306" s="35"/>
      <c r="BF306" s="35"/>
      <c r="BG306" s="35"/>
      <c r="BH306" s="20"/>
      <c r="BI306" s="20"/>
      <c r="BJ306" s="20"/>
      <c r="BK306" s="20"/>
      <c r="BL306" s="35"/>
      <c r="BM306" s="35"/>
      <c r="BN306" s="35"/>
      <c r="BO306" s="20"/>
      <c r="BP306" s="20"/>
      <c r="BQ306" s="20"/>
      <c r="BR306" s="20"/>
      <c r="BS306" s="35"/>
      <c r="BT306" s="35"/>
      <c r="BU306" s="35"/>
      <c r="BV306" s="20"/>
      <c r="BW306" s="20"/>
      <c r="BX306" s="20"/>
      <c r="BY306" s="20"/>
      <c r="BZ306" s="35"/>
      <c r="CA306" s="35"/>
      <c r="CB306" s="35"/>
      <c r="CC306" s="20"/>
      <c r="CD306" s="20"/>
      <c r="CE306" s="20"/>
      <c r="CF306" s="20"/>
      <c r="CG306" s="35"/>
      <c r="CH306" s="35"/>
      <c r="CI306" s="20"/>
      <c r="CJ306" s="35"/>
      <c r="CK306" s="20"/>
      <c r="CL306" s="22"/>
      <c r="CM306" s="22"/>
      <c r="CN306" s="35"/>
      <c r="CO306" s="35"/>
      <c r="CP306" s="35"/>
      <c r="CQ306" s="20"/>
      <c r="CR306" s="20"/>
      <c r="CS306" s="20"/>
      <c r="CT306" s="20"/>
      <c r="CU306" s="35"/>
      <c r="CV306" s="35"/>
      <c r="CW306" s="35"/>
      <c r="CX306" s="20"/>
      <c r="CY306" s="20"/>
      <c r="CZ306" s="20"/>
      <c r="DA306" s="20"/>
      <c r="DB306" s="35"/>
      <c r="DC306" s="35"/>
      <c r="DD306" s="35"/>
      <c r="DE306" s="20"/>
      <c r="DF306" s="20"/>
      <c r="DG306" s="20"/>
      <c r="DH306" s="20"/>
      <c r="DI306" s="35"/>
      <c r="DJ306" s="35"/>
      <c r="DK306" s="35"/>
      <c r="DL306" s="20"/>
      <c r="DM306" s="20"/>
      <c r="DN306" s="20"/>
      <c r="DO306" s="20"/>
      <c r="DP306" s="35"/>
      <c r="DQ306" s="35"/>
      <c r="DR306" s="35"/>
      <c r="DS306" s="20"/>
      <c r="DT306" s="20"/>
      <c r="DU306" s="20"/>
      <c r="DV306" s="20"/>
      <c r="DW306" s="35"/>
      <c r="DX306" s="35"/>
      <c r="DY306" s="35"/>
      <c r="DZ306" s="20"/>
      <c r="EA306" s="20"/>
      <c r="EB306" s="20"/>
      <c r="EC306" s="20"/>
      <c r="ED306" s="35"/>
      <c r="EE306" s="35"/>
      <c r="EF306" s="35"/>
      <c r="EG306" s="20"/>
      <c r="EH306" s="20"/>
      <c r="EI306" s="20"/>
      <c r="EJ306" s="20"/>
      <c r="EK306" s="35"/>
      <c r="EL306" s="35"/>
      <c r="EM306" s="35"/>
      <c r="EN306" s="20"/>
      <c r="EO306" s="20"/>
      <c r="EP306" s="20"/>
      <c r="EQ306" s="20"/>
      <c r="ER306" s="36"/>
      <c r="ES306" s="36"/>
      <c r="ET306" s="36"/>
      <c r="EU306" s="23"/>
      <c r="EV306" s="23"/>
      <c r="EW306" s="23"/>
    </row>
    <row r="307" spans="1:153" s="29" customFormat="1" ht="16.5" x14ac:dyDescent="0.3">
      <c r="A307" s="19">
        <v>42429</v>
      </c>
      <c r="B307" s="23">
        <v>28.0108</v>
      </c>
      <c r="C307" s="37">
        <v>9.2851300000000005</v>
      </c>
      <c r="D307" s="37">
        <f t="shared" si="333"/>
        <v>260.08391940400003</v>
      </c>
      <c r="E307" s="2">
        <f t="shared" si="325"/>
        <v>58.91584194011314</v>
      </c>
      <c r="F307" s="8">
        <f t="shared" si="334"/>
        <v>23.068157475999978</v>
      </c>
      <c r="G307" s="26">
        <f t="shared" si="335"/>
        <v>23.083980387999979</v>
      </c>
      <c r="H307" s="23">
        <v>7642.62</v>
      </c>
      <c r="I307" s="23"/>
      <c r="J307" s="20">
        <v>50.88</v>
      </c>
      <c r="K307" s="29">
        <v>7.9093010000000001</v>
      </c>
      <c r="L307" s="23">
        <f t="shared" si="336"/>
        <v>402.42523488</v>
      </c>
      <c r="M307" s="2">
        <f t="shared" si="337"/>
        <v>73.28942400000011</v>
      </c>
      <c r="N307" s="8">
        <f t="shared" si="338"/>
        <v>0</v>
      </c>
      <c r="O307" s="26">
        <f t="shared" si="339"/>
        <v>3.5527136788005009E-14</v>
      </c>
      <c r="P307" s="21">
        <v>75379</v>
      </c>
      <c r="Q307" s="23"/>
      <c r="R307" s="23">
        <v>10578.35</v>
      </c>
      <c r="S307" s="23">
        <v>46.39</v>
      </c>
      <c r="T307" s="29">
        <v>200.81059999999999</v>
      </c>
      <c r="U307" s="21">
        <v>4.3287469999999999</v>
      </c>
      <c r="V307" s="2">
        <f t="shared" si="340"/>
        <v>0</v>
      </c>
      <c r="W307" s="2">
        <f t="shared" si="341"/>
        <v>8.9172269902348944E-5</v>
      </c>
      <c r="X307" s="23"/>
      <c r="Y307" s="23">
        <v>97.82</v>
      </c>
      <c r="Z307" s="29">
        <v>142.94310000000002</v>
      </c>
      <c r="AA307" s="21">
        <v>1.4612860000000001</v>
      </c>
      <c r="AB307" s="2">
        <f t="shared" si="342"/>
        <v>0.63791543120001537</v>
      </c>
      <c r="AC307" s="2">
        <f t="shared" si="343"/>
        <v>0.4339394159113934</v>
      </c>
      <c r="AD307" s="21">
        <v>18628.93</v>
      </c>
      <c r="AE307" s="23"/>
      <c r="AF307" s="35">
        <v>3627.06</v>
      </c>
      <c r="AG307" s="35">
        <v>1932.23</v>
      </c>
      <c r="AH307" s="35">
        <v>16925.63</v>
      </c>
      <c r="AI307" s="35"/>
      <c r="AJ307" s="35"/>
      <c r="AK307" s="35"/>
      <c r="AL307" s="35"/>
      <c r="AM307" s="24"/>
      <c r="AN307" s="24"/>
      <c r="AO307" s="24"/>
      <c r="AP307" s="24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20"/>
      <c r="BB307" s="20"/>
      <c r="BC307" s="20"/>
      <c r="BD307" s="20"/>
      <c r="BE307" s="35"/>
      <c r="BF307" s="35"/>
      <c r="BG307" s="35"/>
      <c r="BH307" s="20"/>
      <c r="BI307" s="20"/>
      <c r="BJ307" s="20"/>
      <c r="BK307" s="20"/>
      <c r="BL307" s="35"/>
      <c r="BM307" s="35"/>
      <c r="BN307" s="35"/>
      <c r="BO307" s="20"/>
      <c r="BP307" s="20"/>
      <c r="BQ307" s="20"/>
      <c r="BR307" s="20"/>
      <c r="BS307" s="35"/>
      <c r="BT307" s="35"/>
      <c r="BU307" s="35"/>
      <c r="BV307" s="20"/>
      <c r="BW307" s="20"/>
      <c r="BX307" s="20"/>
      <c r="BY307" s="20"/>
      <c r="BZ307" s="35"/>
      <c r="CA307" s="35"/>
      <c r="CB307" s="35"/>
      <c r="CC307" s="20"/>
      <c r="CD307" s="20"/>
      <c r="CE307" s="20"/>
      <c r="CF307" s="20"/>
      <c r="CG307" s="35"/>
      <c r="CH307" s="35"/>
      <c r="CI307" s="20"/>
      <c r="CJ307" s="35"/>
      <c r="CK307" s="20"/>
      <c r="CL307" s="22"/>
      <c r="CM307" s="22"/>
      <c r="CN307" s="35"/>
      <c r="CO307" s="35"/>
      <c r="CP307" s="35"/>
      <c r="CQ307" s="20"/>
      <c r="CR307" s="20"/>
      <c r="CS307" s="20"/>
      <c r="CT307" s="20"/>
      <c r="CU307" s="35"/>
      <c r="CV307" s="35"/>
      <c r="CW307" s="35"/>
      <c r="CX307" s="20"/>
      <c r="CY307" s="20"/>
      <c r="CZ307" s="20"/>
      <c r="DA307" s="20"/>
      <c r="DB307" s="35"/>
      <c r="DC307" s="35"/>
      <c r="DD307" s="35"/>
      <c r="DE307" s="20"/>
      <c r="DF307" s="20"/>
      <c r="DG307" s="20"/>
      <c r="DH307" s="20"/>
      <c r="DI307" s="35"/>
      <c r="DJ307" s="35"/>
      <c r="DK307" s="35"/>
      <c r="DL307" s="20"/>
      <c r="DM307" s="20"/>
      <c r="DN307" s="20"/>
      <c r="DO307" s="20"/>
      <c r="DP307" s="35"/>
      <c r="DQ307" s="35"/>
      <c r="DR307" s="35"/>
      <c r="DS307" s="20"/>
      <c r="DT307" s="20"/>
      <c r="DU307" s="20"/>
      <c r="DV307" s="20"/>
      <c r="DW307" s="35"/>
      <c r="DX307" s="35"/>
      <c r="DY307" s="35"/>
      <c r="DZ307" s="20"/>
      <c r="EA307" s="20"/>
      <c r="EB307" s="20"/>
      <c r="EC307" s="20"/>
      <c r="ED307" s="35"/>
      <c r="EE307" s="35"/>
      <c r="EF307" s="35"/>
      <c r="EG307" s="20"/>
      <c r="EH307" s="20"/>
      <c r="EI307" s="20"/>
      <c r="EJ307" s="20"/>
      <c r="EK307" s="35"/>
      <c r="EL307" s="35"/>
      <c r="EM307" s="35"/>
      <c r="EN307" s="20"/>
      <c r="EO307" s="20"/>
      <c r="EP307" s="20"/>
      <c r="EQ307" s="20"/>
      <c r="ER307" s="36"/>
      <c r="ES307" s="36"/>
      <c r="ET307" s="36"/>
      <c r="EU307" s="23"/>
      <c r="EV307" s="23"/>
      <c r="EW307" s="23"/>
    </row>
    <row r="308" spans="1:153" s="29" customFormat="1" ht="16.5" x14ac:dyDescent="0.3">
      <c r="A308" s="19">
        <v>42460</v>
      </c>
      <c r="B308" s="23">
        <v>30.5581</v>
      </c>
      <c r="C308" s="37">
        <v>9.1956550000000004</v>
      </c>
      <c r="D308" s="37">
        <f t="shared" si="333"/>
        <v>281.00174505550001</v>
      </c>
      <c r="E308" s="2">
        <f t="shared" si="325"/>
        <v>64.273649663801791</v>
      </c>
      <c r="F308" s="8">
        <f t="shared" si="334"/>
        <v>2.6202261637500057</v>
      </c>
      <c r="G308" s="26">
        <f t="shared" si="335"/>
        <v>2.7341859975000062</v>
      </c>
      <c r="H308" s="23">
        <v>8337.64</v>
      </c>
      <c r="I308" s="23"/>
      <c r="J308" s="20">
        <v>55.23</v>
      </c>
      <c r="K308" s="29">
        <v>7.9093010000000001</v>
      </c>
      <c r="L308" s="23">
        <f t="shared" si="336"/>
        <v>436.83069423000001</v>
      </c>
      <c r="M308" s="2">
        <f t="shared" si="337"/>
        <v>79.555334801860582</v>
      </c>
      <c r="N308" s="8">
        <f t="shared" si="338"/>
        <v>0</v>
      </c>
      <c r="O308" s="26">
        <f t="shared" si="339"/>
        <v>-6.3948846218409017E-14</v>
      </c>
      <c r="P308" s="21">
        <v>81823.56</v>
      </c>
      <c r="Q308" s="23"/>
      <c r="R308" s="23">
        <v>10215.780000000001</v>
      </c>
      <c r="S308" s="23">
        <v>44.8</v>
      </c>
      <c r="T308" s="29">
        <v>193.81360000000001</v>
      </c>
      <c r="U308" s="21">
        <v>4.3261969999999996</v>
      </c>
      <c r="V308" s="2">
        <f t="shared" si="340"/>
        <v>-0.50314585500005404</v>
      </c>
      <c r="W308" s="2">
        <f t="shared" si="341"/>
        <v>-0.11429135589563888</v>
      </c>
      <c r="X308" s="23"/>
      <c r="Y308" s="23">
        <v>102.48</v>
      </c>
      <c r="Z308" s="29">
        <v>149.7526</v>
      </c>
      <c r="AA308" s="21">
        <v>1.4612860000000001</v>
      </c>
      <c r="AB308" s="2">
        <f t="shared" si="342"/>
        <v>0</v>
      </c>
      <c r="AC308" s="2">
        <f t="shared" si="343"/>
        <v>-9.7689634040776241E-5</v>
      </c>
      <c r="AD308" s="21">
        <v>19655.810000000001</v>
      </c>
      <c r="AE308" s="23"/>
      <c r="AF308" s="35">
        <v>3873.11</v>
      </c>
      <c r="AG308" s="35">
        <v>2059.7399999999998</v>
      </c>
      <c r="AH308" s="35">
        <v>17958.29</v>
      </c>
      <c r="AI308" s="35"/>
      <c r="AJ308" s="35"/>
      <c r="AK308" s="35"/>
      <c r="AL308" s="35"/>
      <c r="AM308" s="24"/>
      <c r="AN308" s="24"/>
      <c r="AO308" s="24"/>
      <c r="AP308" s="24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20"/>
      <c r="BB308" s="20"/>
      <c r="BC308" s="20"/>
      <c r="BD308" s="20"/>
      <c r="BE308" s="35"/>
      <c r="BF308" s="35"/>
      <c r="BG308" s="35"/>
      <c r="BH308" s="20"/>
      <c r="BI308" s="20"/>
      <c r="BJ308" s="20"/>
      <c r="BK308" s="20"/>
      <c r="BL308" s="35"/>
      <c r="BM308" s="35"/>
      <c r="BN308" s="35"/>
      <c r="BO308" s="20"/>
      <c r="BP308" s="20"/>
      <c r="BQ308" s="20"/>
      <c r="BR308" s="20"/>
      <c r="BS308" s="35"/>
      <c r="BT308" s="35"/>
      <c r="BU308" s="35"/>
      <c r="BV308" s="20"/>
      <c r="BW308" s="20"/>
      <c r="BX308" s="20"/>
      <c r="BY308" s="20"/>
      <c r="BZ308" s="35"/>
      <c r="CA308" s="35"/>
      <c r="CB308" s="35"/>
      <c r="CC308" s="20"/>
      <c r="CD308" s="20"/>
      <c r="CE308" s="20"/>
      <c r="CF308" s="20"/>
      <c r="CG308" s="35"/>
      <c r="CH308" s="35"/>
      <c r="CI308" s="20"/>
      <c r="CJ308" s="35"/>
      <c r="CK308" s="20"/>
      <c r="CL308" s="22"/>
      <c r="CM308" s="22"/>
      <c r="CN308" s="35"/>
      <c r="CO308" s="35"/>
      <c r="CP308" s="35"/>
      <c r="CQ308" s="20"/>
      <c r="CR308" s="20"/>
      <c r="CS308" s="20"/>
      <c r="CT308" s="20"/>
      <c r="CU308" s="35"/>
      <c r="CV308" s="35"/>
      <c r="CW308" s="35"/>
      <c r="CX308" s="20"/>
      <c r="CY308" s="20"/>
      <c r="CZ308" s="20"/>
      <c r="DA308" s="20"/>
      <c r="DB308" s="35"/>
      <c r="DC308" s="35"/>
      <c r="DD308" s="35"/>
      <c r="DE308" s="20"/>
      <c r="DF308" s="20"/>
      <c r="DG308" s="20"/>
      <c r="DH308" s="20"/>
      <c r="DI308" s="35"/>
      <c r="DJ308" s="35"/>
      <c r="DK308" s="35"/>
      <c r="DL308" s="20"/>
      <c r="DM308" s="20"/>
      <c r="DN308" s="20"/>
      <c r="DO308" s="20"/>
      <c r="DP308" s="35"/>
      <c r="DQ308" s="35"/>
      <c r="DR308" s="35"/>
      <c r="DS308" s="20"/>
      <c r="DT308" s="20"/>
      <c r="DU308" s="20"/>
      <c r="DV308" s="20"/>
      <c r="DW308" s="35"/>
      <c r="DX308" s="35"/>
      <c r="DY308" s="35"/>
      <c r="DZ308" s="20"/>
      <c r="EA308" s="20"/>
      <c r="EB308" s="20"/>
      <c r="EC308" s="20"/>
      <c r="ED308" s="35"/>
      <c r="EE308" s="35"/>
      <c r="EF308" s="35"/>
      <c r="EG308" s="20"/>
      <c r="EH308" s="20"/>
      <c r="EI308" s="20"/>
      <c r="EJ308" s="20"/>
      <c r="EK308" s="35"/>
      <c r="EL308" s="35"/>
      <c r="EM308" s="35"/>
      <c r="EN308" s="20"/>
      <c r="EO308" s="20"/>
      <c r="EP308" s="20"/>
      <c r="EQ308" s="20"/>
      <c r="ER308" s="36"/>
      <c r="ES308" s="36"/>
      <c r="ET308" s="36"/>
      <c r="EU308" s="23"/>
      <c r="EV308" s="23"/>
      <c r="EW308" s="23"/>
    </row>
    <row r="309" spans="1:153" s="29" customFormat="1" ht="16.5" x14ac:dyDescent="0.3">
      <c r="A309" s="19">
        <v>42489</v>
      </c>
      <c r="B309" s="23">
        <v>29.558399999999999</v>
      </c>
      <c r="C309" s="37">
        <v>9.1956550000000004</v>
      </c>
      <c r="D309" s="37">
        <f t="shared" si="333"/>
        <v>271.80884875200002</v>
      </c>
      <c r="E309" s="2">
        <f t="shared" si="325"/>
        <v>62.170982640243743</v>
      </c>
      <c r="F309" s="8">
        <f t="shared" si="334"/>
        <v>0</v>
      </c>
      <c r="G309" s="26">
        <f t="shared" si="335"/>
        <v>-1.0658141036401503E-14</v>
      </c>
      <c r="H309" s="23">
        <v>8064.88</v>
      </c>
      <c r="I309" s="23"/>
      <c r="J309" s="20">
        <v>49.87</v>
      </c>
      <c r="K309" s="29">
        <v>7.8604640000000003</v>
      </c>
      <c r="L309" s="23">
        <f t="shared" si="336"/>
        <v>392.00133968</v>
      </c>
      <c r="M309" s="2">
        <f t="shared" si="337"/>
        <v>71.834593105116383</v>
      </c>
      <c r="N309" s="8">
        <f t="shared" si="338"/>
        <v>2.5663843499999892</v>
      </c>
      <c r="O309" s="26">
        <f t="shared" si="339"/>
        <v>2.4355011899999894</v>
      </c>
      <c r="P309" s="21">
        <v>73882.69</v>
      </c>
      <c r="Q309" s="23"/>
      <c r="R309" s="23">
        <v>10170.18</v>
      </c>
      <c r="S309" s="23">
        <v>44.6</v>
      </c>
      <c r="T309" s="29">
        <v>192.94839999999999</v>
      </c>
      <c r="U309" s="21">
        <v>4.3261969999999996</v>
      </c>
      <c r="V309" s="2">
        <f t="shared" si="340"/>
        <v>0</v>
      </c>
      <c r="W309" s="2">
        <f t="shared" si="341"/>
        <v>3.9285714245385073E-5</v>
      </c>
      <c r="X309" s="23"/>
      <c r="Y309" s="23">
        <v>102.96</v>
      </c>
      <c r="Z309" s="29">
        <v>148.71710000000002</v>
      </c>
      <c r="AA309" s="21">
        <v>1.4444159999999999</v>
      </c>
      <c r="AB309" s="2">
        <f t="shared" si="342"/>
        <v>-2.517591919500024</v>
      </c>
      <c r="AC309" s="2">
        <f t="shared" si="343"/>
        <v>-1.7369173302107583</v>
      </c>
      <c r="AD309" s="21">
        <v>19747.88</v>
      </c>
      <c r="AE309" s="23"/>
      <c r="AF309" s="35">
        <v>3888.13</v>
      </c>
      <c r="AG309" s="35">
        <v>2065.3000000000002</v>
      </c>
      <c r="AH309" s="35">
        <v>18036.580000000002</v>
      </c>
      <c r="AI309" s="35"/>
      <c r="AJ309" s="35"/>
      <c r="AK309" s="35"/>
      <c r="AL309" s="35"/>
      <c r="AM309" s="24"/>
      <c r="AN309" s="24"/>
      <c r="AO309" s="24"/>
      <c r="AP309" s="24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20"/>
      <c r="BB309" s="20"/>
      <c r="BC309" s="20"/>
      <c r="BD309" s="20"/>
      <c r="BE309" s="35"/>
      <c r="BF309" s="35"/>
      <c r="BG309" s="35"/>
      <c r="BH309" s="20"/>
      <c r="BI309" s="20"/>
      <c r="BJ309" s="20"/>
      <c r="BK309" s="20"/>
      <c r="BL309" s="35"/>
      <c r="BM309" s="35"/>
      <c r="BN309" s="35"/>
      <c r="BO309" s="20"/>
      <c r="BP309" s="20"/>
      <c r="BQ309" s="20"/>
      <c r="BR309" s="20"/>
      <c r="BS309" s="35"/>
      <c r="BT309" s="35"/>
      <c r="BU309" s="35"/>
      <c r="BV309" s="20"/>
      <c r="BW309" s="20"/>
      <c r="BX309" s="20"/>
      <c r="BY309" s="20"/>
      <c r="BZ309" s="35"/>
      <c r="CA309" s="35"/>
      <c r="CB309" s="35"/>
      <c r="CC309" s="20"/>
      <c r="CD309" s="20"/>
      <c r="CE309" s="20"/>
      <c r="CF309" s="20"/>
      <c r="CG309" s="35"/>
      <c r="CH309" s="35"/>
      <c r="CI309" s="20"/>
      <c r="CJ309" s="35"/>
      <c r="CK309" s="20"/>
      <c r="CL309" s="22"/>
      <c r="CM309" s="22"/>
      <c r="CN309" s="35"/>
      <c r="CO309" s="35"/>
      <c r="CP309" s="35"/>
      <c r="CQ309" s="20"/>
      <c r="CR309" s="20"/>
      <c r="CS309" s="20"/>
      <c r="CT309" s="20"/>
      <c r="CU309" s="35"/>
      <c r="CV309" s="35"/>
      <c r="CW309" s="35"/>
      <c r="CX309" s="20"/>
      <c r="CY309" s="20"/>
      <c r="CZ309" s="20"/>
      <c r="DA309" s="20"/>
      <c r="DB309" s="35"/>
      <c r="DC309" s="35"/>
      <c r="DD309" s="35"/>
      <c r="DE309" s="20"/>
      <c r="DF309" s="20"/>
      <c r="DG309" s="20"/>
      <c r="DH309" s="20"/>
      <c r="DI309" s="35"/>
      <c r="DJ309" s="35"/>
      <c r="DK309" s="35"/>
      <c r="DL309" s="20"/>
      <c r="DM309" s="20"/>
      <c r="DN309" s="20"/>
      <c r="DO309" s="20"/>
      <c r="DP309" s="35"/>
      <c r="DQ309" s="35"/>
      <c r="DR309" s="35"/>
      <c r="DS309" s="20"/>
      <c r="DT309" s="20"/>
      <c r="DU309" s="20"/>
      <c r="DV309" s="20"/>
      <c r="DW309" s="35"/>
      <c r="DX309" s="35"/>
      <c r="DY309" s="35"/>
      <c r="DZ309" s="20"/>
      <c r="EA309" s="20"/>
      <c r="EB309" s="20"/>
      <c r="EC309" s="20"/>
      <c r="ED309" s="35"/>
      <c r="EE309" s="35"/>
      <c r="EF309" s="35"/>
      <c r="EG309" s="20"/>
      <c r="EH309" s="20"/>
      <c r="EI309" s="20"/>
      <c r="EJ309" s="20"/>
      <c r="EK309" s="35"/>
      <c r="EL309" s="35"/>
      <c r="EM309" s="35"/>
      <c r="EN309" s="20"/>
      <c r="EO309" s="20"/>
      <c r="EP309" s="20"/>
      <c r="EQ309" s="20"/>
      <c r="ER309" s="36"/>
      <c r="ES309" s="36"/>
      <c r="ET309" s="36"/>
      <c r="EU309" s="23"/>
      <c r="EV309" s="23"/>
      <c r="EW309" s="23"/>
    </row>
    <row r="310" spans="1:153" s="29" customFormat="1" ht="16.5" x14ac:dyDescent="0.3">
      <c r="A310" s="19">
        <v>42521</v>
      </c>
      <c r="B310" s="23">
        <v>29.058599999999998</v>
      </c>
      <c r="C310" s="37">
        <v>9.1956550000000004</v>
      </c>
      <c r="D310" s="37">
        <f t="shared" si="333"/>
        <v>267.21286038300002</v>
      </c>
      <c r="E310" s="2">
        <f t="shared" si="325"/>
        <v>61.119649128464715</v>
      </c>
      <c r="F310" s="8">
        <f t="shared" si="334"/>
        <v>0</v>
      </c>
      <c r="G310" s="26">
        <f t="shared" si="335"/>
        <v>-1.7763568394002505E-15</v>
      </c>
      <c r="H310" s="23">
        <v>7928.5</v>
      </c>
      <c r="I310" s="23"/>
      <c r="J310" s="20">
        <v>53</v>
      </c>
      <c r="K310" s="29">
        <v>7.8604640000000003</v>
      </c>
      <c r="L310" s="23">
        <f t="shared" si="336"/>
        <v>416.60459200000003</v>
      </c>
      <c r="M310" s="2">
        <f t="shared" si="337"/>
        <v>76.887284360930352</v>
      </c>
      <c r="N310" s="8">
        <f t="shared" si="338"/>
        <v>0</v>
      </c>
      <c r="O310" s="26">
        <f t="shared" si="339"/>
        <v>2.8421709430404007E-14</v>
      </c>
      <c r="P310" s="21">
        <v>79079.44</v>
      </c>
      <c r="Q310" s="23"/>
      <c r="R310" s="23">
        <v>10416.82</v>
      </c>
      <c r="S310" s="23">
        <v>45.33</v>
      </c>
      <c r="T310" s="29">
        <v>196.10650000000001</v>
      </c>
      <c r="U310" s="21">
        <v>4.3261969999999996</v>
      </c>
      <c r="V310" s="2">
        <f t="shared" si="340"/>
        <v>0</v>
      </c>
      <c r="W310" s="2">
        <f t="shared" si="341"/>
        <v>-2.403587438903898E-5</v>
      </c>
      <c r="X310" s="23"/>
      <c r="Y310" s="23">
        <v>101.17</v>
      </c>
      <c r="Z310" s="29">
        <v>146.13159999999999</v>
      </c>
      <c r="AA310" s="21">
        <v>1.4444159999999999</v>
      </c>
      <c r="AB310" s="2">
        <f t="shared" si="342"/>
        <v>0</v>
      </c>
      <c r="AC310" s="2">
        <f t="shared" si="343"/>
        <v>5.1379175971533186E-6</v>
      </c>
      <c r="AD310" s="21">
        <v>19404.55</v>
      </c>
      <c r="AE310" s="23"/>
      <c r="AF310" s="35">
        <v>3957.95</v>
      </c>
      <c r="AG310" s="35">
        <v>2096.96</v>
      </c>
      <c r="AH310" s="35">
        <v>18260.77</v>
      </c>
      <c r="AI310" s="35"/>
      <c r="AJ310" s="35"/>
      <c r="AK310" s="35"/>
      <c r="AL310" s="35"/>
      <c r="AM310" s="24"/>
      <c r="AN310" s="24"/>
      <c r="AO310" s="24"/>
      <c r="AP310" s="24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20"/>
      <c r="BB310" s="20"/>
      <c r="BC310" s="20"/>
      <c r="BD310" s="20"/>
      <c r="BE310" s="35"/>
      <c r="BF310" s="35"/>
      <c r="BG310" s="35"/>
      <c r="BH310" s="20"/>
      <c r="BI310" s="20"/>
      <c r="BJ310" s="20"/>
      <c r="BK310" s="20"/>
      <c r="BL310" s="35"/>
      <c r="BM310" s="35"/>
      <c r="BN310" s="35"/>
      <c r="BO310" s="20"/>
      <c r="BP310" s="20"/>
      <c r="BQ310" s="20"/>
      <c r="BR310" s="20"/>
      <c r="BS310" s="35"/>
      <c r="BT310" s="35"/>
      <c r="BU310" s="35"/>
      <c r="BV310" s="20"/>
      <c r="BW310" s="20"/>
      <c r="BX310" s="20"/>
      <c r="BY310" s="20"/>
      <c r="BZ310" s="35"/>
      <c r="CA310" s="35"/>
      <c r="CB310" s="35"/>
      <c r="CC310" s="20"/>
      <c r="CD310" s="20"/>
      <c r="CE310" s="20"/>
      <c r="CF310" s="20"/>
      <c r="CG310" s="35"/>
      <c r="CH310" s="35"/>
      <c r="CI310" s="20"/>
      <c r="CJ310" s="35"/>
      <c r="CK310" s="20"/>
      <c r="CL310" s="22"/>
      <c r="CM310" s="22"/>
      <c r="CN310" s="35"/>
      <c r="CO310" s="35"/>
      <c r="CP310" s="35"/>
      <c r="CQ310" s="20"/>
      <c r="CR310" s="20"/>
      <c r="CS310" s="20"/>
      <c r="CT310" s="20"/>
      <c r="CU310" s="35"/>
      <c r="CV310" s="35"/>
      <c r="CW310" s="35"/>
      <c r="CX310" s="20"/>
      <c r="CY310" s="20"/>
      <c r="CZ310" s="20"/>
      <c r="DA310" s="20"/>
      <c r="DB310" s="35"/>
      <c r="DC310" s="35"/>
      <c r="DD310" s="35"/>
      <c r="DE310" s="20"/>
      <c r="DF310" s="20"/>
      <c r="DG310" s="20"/>
      <c r="DH310" s="20"/>
      <c r="DI310" s="35"/>
      <c r="DJ310" s="35"/>
      <c r="DK310" s="35"/>
      <c r="DL310" s="20"/>
      <c r="DM310" s="20"/>
      <c r="DN310" s="20"/>
      <c r="DO310" s="20"/>
      <c r="DP310" s="35"/>
      <c r="DQ310" s="35"/>
      <c r="DR310" s="35"/>
      <c r="DS310" s="20"/>
      <c r="DT310" s="20"/>
      <c r="DU310" s="20"/>
      <c r="DV310" s="20"/>
      <c r="DW310" s="35"/>
      <c r="DX310" s="35"/>
      <c r="DY310" s="35"/>
      <c r="DZ310" s="20"/>
      <c r="EA310" s="20"/>
      <c r="EB310" s="20"/>
      <c r="EC310" s="20"/>
      <c r="ED310" s="35"/>
      <c r="EE310" s="35"/>
      <c r="EF310" s="35"/>
      <c r="EG310" s="20"/>
      <c r="EH310" s="20"/>
      <c r="EI310" s="20"/>
      <c r="EJ310" s="20"/>
      <c r="EK310" s="35"/>
      <c r="EL310" s="35"/>
      <c r="EM310" s="35"/>
      <c r="EN310" s="20"/>
      <c r="EO310" s="20"/>
      <c r="EP310" s="20"/>
      <c r="EQ310" s="20"/>
      <c r="ER310" s="36"/>
      <c r="ES310" s="36"/>
      <c r="ET310" s="36"/>
      <c r="EU310" s="23"/>
      <c r="EV310" s="23"/>
      <c r="EW310" s="23"/>
    </row>
    <row r="311" spans="1:153" s="29" customFormat="1" ht="16.5" x14ac:dyDescent="0.3">
      <c r="A311" s="19">
        <v>42551</v>
      </c>
      <c r="B311" s="23">
        <v>30.260100000000001</v>
      </c>
      <c r="C311" s="37">
        <v>8.9612309999999997</v>
      </c>
      <c r="D311" s="37">
        <f t="shared" si="333"/>
        <v>271.16774618310001</v>
      </c>
      <c r="E311" s="2">
        <f t="shared" si="325"/>
        <v>64.124714604060117</v>
      </c>
      <c r="F311" s="8">
        <f t="shared" si="334"/>
        <v>6.9528634644000187</v>
      </c>
      <c r="G311" s="26">
        <f t="shared" si="335"/>
        <v>7.0936936824000352</v>
      </c>
      <c r="H311" s="23">
        <v>8318.32</v>
      </c>
      <c r="I311" s="23"/>
      <c r="J311" s="20">
        <v>51.17</v>
      </c>
      <c r="K311" s="29">
        <v>7.8604640000000003</v>
      </c>
      <c r="L311" s="23">
        <f t="shared" si="336"/>
        <v>402.21994288000002</v>
      </c>
      <c r="M311" s="2">
        <f t="shared" si="337"/>
        <v>74.232476360930349</v>
      </c>
      <c r="N311" s="8">
        <f t="shared" si="338"/>
        <v>0</v>
      </c>
      <c r="O311" s="26">
        <f t="shared" si="339"/>
        <v>3.5527136788005009E-15</v>
      </c>
      <c r="P311" s="21">
        <v>76348.94</v>
      </c>
      <c r="Q311" s="23"/>
      <c r="R311" s="23">
        <v>10026.16</v>
      </c>
      <c r="S311" s="23">
        <v>43.63</v>
      </c>
      <c r="T311" s="29">
        <v>188.3082</v>
      </c>
      <c r="U311" s="21">
        <v>4.3160259999999999</v>
      </c>
      <c r="V311" s="2">
        <f t="shared" si="340"/>
        <v>-1.9549409568499441</v>
      </c>
      <c r="W311" s="2">
        <f t="shared" si="341"/>
        <v>-0.44376547540263189</v>
      </c>
      <c r="X311" s="23"/>
      <c r="Y311" s="23">
        <v>105.94</v>
      </c>
      <c r="Z311" s="29">
        <v>152.46429999999998</v>
      </c>
      <c r="AA311" s="21">
        <v>1.4391560000000001</v>
      </c>
      <c r="AB311" s="2">
        <f t="shared" si="342"/>
        <v>-0.78530721699997308</v>
      </c>
      <c r="AC311" s="2">
        <f t="shared" si="343"/>
        <v>-0.55716588909757991</v>
      </c>
      <c r="AD311" s="21">
        <v>20469.98</v>
      </c>
      <c r="AE311" s="23"/>
      <c r="AF311" s="35">
        <v>3968.21</v>
      </c>
      <c r="AG311" s="35">
        <v>2098.86</v>
      </c>
      <c r="AH311" s="35">
        <v>18192.75</v>
      </c>
      <c r="AI311" s="35"/>
      <c r="AJ311" s="35"/>
      <c r="AK311" s="35"/>
      <c r="AL311" s="35"/>
      <c r="AM311" s="24"/>
      <c r="AN311" s="24"/>
      <c r="AO311" s="24"/>
      <c r="AP311" s="24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20"/>
      <c r="BB311" s="20"/>
      <c r="BC311" s="20"/>
      <c r="BD311" s="20"/>
      <c r="BE311" s="35"/>
      <c r="BF311" s="35"/>
      <c r="BG311" s="35"/>
      <c r="BH311" s="20"/>
      <c r="BI311" s="20"/>
      <c r="BJ311" s="20"/>
      <c r="BK311" s="20"/>
      <c r="BL311" s="35"/>
      <c r="BM311" s="35"/>
      <c r="BN311" s="35"/>
      <c r="BO311" s="20"/>
      <c r="BP311" s="20"/>
      <c r="BQ311" s="20"/>
      <c r="BR311" s="20"/>
      <c r="BS311" s="35"/>
      <c r="BT311" s="35"/>
      <c r="BU311" s="35"/>
      <c r="BV311" s="20"/>
      <c r="BW311" s="20"/>
      <c r="BX311" s="20"/>
      <c r="BY311" s="20"/>
      <c r="BZ311" s="35"/>
      <c r="CA311" s="35"/>
      <c r="CB311" s="35"/>
      <c r="CC311" s="20"/>
      <c r="CD311" s="20"/>
      <c r="CE311" s="20"/>
      <c r="CF311" s="20"/>
      <c r="CG311" s="35"/>
      <c r="CH311" s="35"/>
      <c r="CI311" s="20"/>
      <c r="CJ311" s="35"/>
      <c r="CK311" s="20"/>
      <c r="CL311" s="22"/>
      <c r="CM311" s="22"/>
      <c r="CN311" s="35"/>
      <c r="CO311" s="35"/>
      <c r="CP311" s="35"/>
      <c r="CQ311" s="20"/>
      <c r="CR311" s="20"/>
      <c r="CS311" s="20"/>
      <c r="CT311" s="20"/>
      <c r="CU311" s="35"/>
      <c r="CV311" s="35"/>
      <c r="CW311" s="35"/>
      <c r="CX311" s="20"/>
      <c r="CY311" s="20"/>
      <c r="CZ311" s="20"/>
      <c r="DA311" s="20"/>
      <c r="DB311" s="35"/>
      <c r="DC311" s="35"/>
      <c r="DD311" s="35"/>
      <c r="DE311" s="20"/>
      <c r="DF311" s="20"/>
      <c r="DG311" s="20"/>
      <c r="DH311" s="20"/>
      <c r="DI311" s="35"/>
      <c r="DJ311" s="35"/>
      <c r="DK311" s="35"/>
      <c r="DL311" s="20"/>
      <c r="DM311" s="20"/>
      <c r="DN311" s="20"/>
      <c r="DO311" s="20"/>
      <c r="DP311" s="35"/>
      <c r="DQ311" s="35"/>
      <c r="DR311" s="35"/>
      <c r="DS311" s="20"/>
      <c r="DT311" s="20"/>
      <c r="DU311" s="20"/>
      <c r="DV311" s="20"/>
      <c r="DW311" s="35"/>
      <c r="DX311" s="35"/>
      <c r="DY311" s="35"/>
      <c r="DZ311" s="20"/>
      <c r="EA311" s="20"/>
      <c r="EB311" s="20"/>
      <c r="EC311" s="20"/>
      <c r="ED311" s="35"/>
      <c r="EE311" s="35"/>
      <c r="EF311" s="35"/>
      <c r="EG311" s="20"/>
      <c r="EH311" s="20"/>
      <c r="EI311" s="20"/>
      <c r="EJ311" s="20"/>
      <c r="EK311" s="35"/>
      <c r="EL311" s="35"/>
      <c r="EM311" s="35"/>
      <c r="EN311" s="20"/>
      <c r="EO311" s="20"/>
      <c r="EP311" s="20"/>
      <c r="EQ311" s="20"/>
      <c r="ER311" s="36"/>
      <c r="ES311" s="36"/>
      <c r="ET311" s="36"/>
      <c r="EU311" s="23"/>
      <c r="EV311" s="23"/>
      <c r="EW311" s="23"/>
    </row>
    <row r="312" spans="1:153" s="29" customFormat="1" ht="16.5" x14ac:dyDescent="0.3">
      <c r="A312" s="19">
        <v>42580</v>
      </c>
      <c r="B312" s="23">
        <v>29.933299999999999</v>
      </c>
      <c r="C312" s="37">
        <v>8.9612309999999997</v>
      </c>
      <c r="D312" s="37">
        <f t="shared" si="333"/>
        <v>268.23921589229997</v>
      </c>
      <c r="E312" s="2">
        <f t="shared" si="325"/>
        <v>63.432074070012995</v>
      </c>
      <c r="F312" s="8">
        <f t="shared" si="334"/>
        <v>0</v>
      </c>
      <c r="G312" s="26">
        <f t="shared" si="335"/>
        <v>2.6201263381153694E-14</v>
      </c>
      <c r="H312" s="23">
        <v>8228.4699999999993</v>
      </c>
      <c r="I312" s="23"/>
      <c r="J312" s="20">
        <v>56.68</v>
      </c>
      <c r="K312" s="29">
        <v>7.7925139999999997</v>
      </c>
      <c r="L312" s="23">
        <f t="shared" si="336"/>
        <v>441.67969352</v>
      </c>
      <c r="M312" s="2">
        <f t="shared" si="337"/>
        <v>82.225884000000121</v>
      </c>
      <c r="N312" s="8">
        <f t="shared" si="338"/>
        <v>3.6642037500000333</v>
      </c>
      <c r="O312" s="26">
        <f t="shared" si="339"/>
        <v>3.8514059999999617</v>
      </c>
      <c r="P312" s="21">
        <v>84570.25</v>
      </c>
      <c r="Q312" s="23"/>
      <c r="R312" s="23">
        <v>9980.2000000000007</v>
      </c>
      <c r="S312" s="23">
        <v>43.43</v>
      </c>
      <c r="T312" s="29">
        <v>187.44499999999999</v>
      </c>
      <c r="U312" s="21">
        <v>4.3160259999999999</v>
      </c>
      <c r="V312" s="2">
        <f t="shared" si="340"/>
        <v>0</v>
      </c>
      <c r="W312" s="2">
        <f t="shared" si="341"/>
        <v>5.1340820502732143E-6</v>
      </c>
      <c r="X312" s="23"/>
      <c r="Y312" s="23">
        <v>108.92</v>
      </c>
      <c r="Z312" s="29">
        <v>156.75289999999998</v>
      </c>
      <c r="AA312" s="21">
        <v>1.4391560000000001</v>
      </c>
      <c r="AB312" s="2">
        <f t="shared" si="342"/>
        <v>0</v>
      </c>
      <c r="AC312" s="2">
        <f t="shared" si="343"/>
        <v>-8.8068718145706271E-5</v>
      </c>
      <c r="AD312" s="21">
        <v>21045.79</v>
      </c>
      <c r="AE312" s="23"/>
      <c r="AF312" s="35">
        <v>4114.51</v>
      </c>
      <c r="AG312" s="35">
        <v>2173.6</v>
      </c>
      <c r="AH312" s="35">
        <v>18836.03</v>
      </c>
      <c r="AI312" s="35"/>
      <c r="AJ312" s="35"/>
      <c r="AK312" s="35"/>
      <c r="AL312" s="35"/>
      <c r="AM312" s="24"/>
      <c r="AN312" s="24"/>
      <c r="AO312" s="24"/>
      <c r="AP312" s="24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20"/>
      <c r="BB312" s="20"/>
      <c r="BC312" s="20"/>
      <c r="BD312" s="20"/>
      <c r="BE312" s="35"/>
      <c r="BF312" s="35"/>
      <c r="BG312" s="35"/>
      <c r="BH312" s="20"/>
      <c r="BI312" s="20"/>
      <c r="BJ312" s="20"/>
      <c r="BK312" s="20"/>
      <c r="BL312" s="35"/>
      <c r="BM312" s="35"/>
      <c r="BN312" s="35"/>
      <c r="BO312" s="20"/>
      <c r="BP312" s="20"/>
      <c r="BQ312" s="20"/>
      <c r="BR312" s="20"/>
      <c r="BS312" s="35"/>
      <c r="BT312" s="35"/>
      <c r="BU312" s="35"/>
      <c r="BV312" s="20"/>
      <c r="BW312" s="20"/>
      <c r="BX312" s="20"/>
      <c r="BY312" s="20"/>
      <c r="BZ312" s="35"/>
      <c r="CA312" s="35"/>
      <c r="CB312" s="35"/>
      <c r="CC312" s="20"/>
      <c r="CD312" s="20"/>
      <c r="CE312" s="20"/>
      <c r="CF312" s="20"/>
      <c r="CG312" s="35"/>
      <c r="CH312" s="35"/>
      <c r="CI312" s="20"/>
      <c r="CJ312" s="35"/>
      <c r="CK312" s="20"/>
      <c r="CL312" s="22"/>
      <c r="CM312" s="22"/>
      <c r="CN312" s="35"/>
      <c r="CO312" s="35"/>
      <c r="CP312" s="35"/>
      <c r="CQ312" s="20"/>
      <c r="CR312" s="20"/>
      <c r="CS312" s="20"/>
      <c r="CT312" s="20"/>
      <c r="CU312" s="35"/>
      <c r="CV312" s="35"/>
      <c r="CW312" s="35"/>
      <c r="CX312" s="20"/>
      <c r="CY312" s="20"/>
      <c r="CZ312" s="20"/>
      <c r="DA312" s="20"/>
      <c r="DB312" s="35"/>
      <c r="DC312" s="35"/>
      <c r="DD312" s="35"/>
      <c r="DE312" s="20"/>
      <c r="DF312" s="20"/>
      <c r="DG312" s="20"/>
      <c r="DH312" s="20"/>
      <c r="DI312" s="35"/>
      <c r="DJ312" s="35"/>
      <c r="DK312" s="35"/>
      <c r="DL312" s="20"/>
      <c r="DM312" s="20"/>
      <c r="DN312" s="20"/>
      <c r="DO312" s="20"/>
      <c r="DP312" s="35"/>
      <c r="DQ312" s="35"/>
      <c r="DR312" s="35"/>
      <c r="DS312" s="20"/>
      <c r="DT312" s="20"/>
      <c r="DU312" s="20"/>
      <c r="DV312" s="20"/>
      <c r="DW312" s="35"/>
      <c r="DX312" s="35"/>
      <c r="DY312" s="35"/>
      <c r="DZ312" s="20"/>
      <c r="EA312" s="20"/>
      <c r="EB312" s="20"/>
      <c r="EC312" s="20"/>
      <c r="ED312" s="35"/>
      <c r="EE312" s="35"/>
      <c r="EF312" s="35"/>
      <c r="EG312" s="20"/>
      <c r="EH312" s="20"/>
      <c r="EI312" s="20"/>
      <c r="EJ312" s="20"/>
      <c r="EK312" s="35"/>
      <c r="EL312" s="35"/>
      <c r="EM312" s="35"/>
      <c r="EN312" s="20"/>
      <c r="EO312" s="20"/>
      <c r="EP312" s="20"/>
      <c r="EQ312" s="20"/>
      <c r="ER312" s="36"/>
      <c r="ES312" s="36"/>
      <c r="ET312" s="36"/>
      <c r="EU312" s="23"/>
      <c r="EV312" s="23"/>
      <c r="EW312" s="23"/>
    </row>
    <row r="313" spans="1:153" s="29" customFormat="1" ht="16.5" x14ac:dyDescent="0.3">
      <c r="A313" s="19">
        <v>42613</v>
      </c>
      <c r="B313" s="23">
        <v>30.029399999999999</v>
      </c>
      <c r="C313" s="37">
        <v>8.9612309999999997</v>
      </c>
      <c r="D313" s="37">
        <f t="shared" si="333"/>
        <v>269.10039019139998</v>
      </c>
      <c r="E313" s="2">
        <f t="shared" si="325"/>
        <v>63.635819081864582</v>
      </c>
      <c r="F313" s="8">
        <f t="shared" si="334"/>
        <v>0</v>
      </c>
      <c r="G313" s="26">
        <f t="shared" si="335"/>
        <v>3.3306690738754696E-15</v>
      </c>
      <c r="H313" s="23">
        <v>8254.9</v>
      </c>
      <c r="I313" s="23"/>
      <c r="J313" s="20">
        <v>57.46</v>
      </c>
      <c r="K313" s="29">
        <v>7.7925139999999997</v>
      </c>
      <c r="L313" s="23">
        <f t="shared" si="336"/>
        <v>447.75785444000002</v>
      </c>
      <c r="M313" s="2">
        <f t="shared" si="337"/>
        <v>83.879857093953618</v>
      </c>
      <c r="N313" s="8">
        <f t="shared" si="338"/>
        <v>0</v>
      </c>
      <c r="O313" s="26">
        <f t="shared" si="339"/>
        <v>-3.5527136788005009E-15</v>
      </c>
      <c r="P313" s="21">
        <v>86271.38</v>
      </c>
      <c r="Q313" s="23"/>
      <c r="R313" s="23">
        <v>9805.6299999999992</v>
      </c>
      <c r="S313" s="23">
        <v>42.32</v>
      </c>
      <c r="T313" s="29">
        <v>182.65429999999998</v>
      </c>
      <c r="U313" s="21">
        <v>4.3160259999999999</v>
      </c>
      <c r="V313" s="2">
        <f t="shared" si="340"/>
        <v>0</v>
      </c>
      <c r="W313" s="2">
        <f t="shared" si="341"/>
        <v>8.8625374153217251E-5</v>
      </c>
      <c r="X313" s="23"/>
      <c r="Y313" s="23">
        <v>106.75</v>
      </c>
      <c r="Z313" s="29">
        <v>153.62989999999999</v>
      </c>
      <c r="AA313" s="21">
        <v>1.4391560000000001</v>
      </c>
      <c r="AB313" s="2">
        <f t="shared" si="342"/>
        <v>0</v>
      </c>
      <c r="AC313" s="2">
        <f t="shared" si="343"/>
        <v>-3.0912596391541314E-5</v>
      </c>
      <c r="AD313" s="21">
        <v>20771.89</v>
      </c>
      <c r="AE313" s="23"/>
      <c r="AF313" s="35">
        <v>4120.29</v>
      </c>
      <c r="AG313" s="35">
        <v>2170.9499999999998</v>
      </c>
      <c r="AH313" s="35">
        <v>18821.150000000001</v>
      </c>
      <c r="AI313" s="35"/>
      <c r="AJ313" s="35"/>
      <c r="AK313" s="35"/>
      <c r="AL313" s="35"/>
      <c r="AM313" s="24"/>
      <c r="AN313" s="24"/>
      <c r="AO313" s="24"/>
      <c r="AP313" s="24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20"/>
      <c r="BB313" s="20"/>
      <c r="BC313" s="20"/>
      <c r="BD313" s="20"/>
      <c r="BE313" s="35"/>
      <c r="BF313" s="35"/>
      <c r="BG313" s="35"/>
      <c r="BH313" s="20"/>
      <c r="BI313" s="20"/>
      <c r="BJ313" s="20"/>
      <c r="BK313" s="20"/>
      <c r="BL313" s="35"/>
      <c r="BM313" s="35"/>
      <c r="BN313" s="35"/>
      <c r="BO313" s="20"/>
      <c r="BP313" s="20"/>
      <c r="BQ313" s="20"/>
      <c r="BR313" s="20"/>
      <c r="BS313" s="35"/>
      <c r="BT313" s="35"/>
      <c r="BU313" s="35"/>
      <c r="BV313" s="20"/>
      <c r="BW313" s="20"/>
      <c r="BX313" s="20"/>
      <c r="BY313" s="20"/>
      <c r="BZ313" s="35"/>
      <c r="CA313" s="35"/>
      <c r="CB313" s="35"/>
      <c r="CC313" s="20"/>
      <c r="CD313" s="20"/>
      <c r="CE313" s="20"/>
      <c r="CF313" s="20"/>
      <c r="CG313" s="35"/>
      <c r="CH313" s="35"/>
      <c r="CI313" s="20"/>
      <c r="CJ313" s="35"/>
      <c r="CK313" s="20"/>
      <c r="CL313" s="22"/>
      <c r="CM313" s="22"/>
      <c r="CN313" s="35"/>
      <c r="CO313" s="35"/>
      <c r="CP313" s="35"/>
      <c r="CQ313" s="20"/>
      <c r="CR313" s="20"/>
      <c r="CS313" s="20"/>
      <c r="CT313" s="20"/>
      <c r="CU313" s="35"/>
      <c r="CV313" s="35"/>
      <c r="CW313" s="35"/>
      <c r="CX313" s="20"/>
      <c r="CY313" s="20"/>
      <c r="CZ313" s="20"/>
      <c r="DA313" s="20"/>
      <c r="DB313" s="35"/>
      <c r="DC313" s="35"/>
      <c r="DD313" s="35"/>
      <c r="DE313" s="20"/>
      <c r="DF313" s="20"/>
      <c r="DG313" s="20"/>
      <c r="DH313" s="20"/>
      <c r="DI313" s="35"/>
      <c r="DJ313" s="35"/>
      <c r="DK313" s="35"/>
      <c r="DL313" s="20"/>
      <c r="DM313" s="20"/>
      <c r="DN313" s="20"/>
      <c r="DO313" s="20"/>
      <c r="DP313" s="35"/>
      <c r="DQ313" s="35"/>
      <c r="DR313" s="35"/>
      <c r="DS313" s="20"/>
      <c r="DT313" s="20"/>
      <c r="DU313" s="20"/>
      <c r="DV313" s="20"/>
      <c r="DW313" s="35"/>
      <c r="DX313" s="35"/>
      <c r="DY313" s="35"/>
      <c r="DZ313" s="20"/>
      <c r="EA313" s="20"/>
      <c r="EB313" s="20"/>
      <c r="EC313" s="20"/>
      <c r="ED313" s="35"/>
      <c r="EE313" s="35"/>
      <c r="EF313" s="35"/>
      <c r="EG313" s="20"/>
      <c r="EH313" s="20"/>
      <c r="EI313" s="20"/>
      <c r="EJ313" s="20"/>
      <c r="EK313" s="35"/>
      <c r="EL313" s="35"/>
      <c r="EM313" s="35"/>
      <c r="EN313" s="20"/>
      <c r="EO313" s="20"/>
      <c r="EP313" s="20"/>
      <c r="EQ313" s="20"/>
      <c r="ER313" s="36"/>
      <c r="ES313" s="36"/>
      <c r="ET313" s="36"/>
      <c r="EU313" s="23"/>
      <c r="EV313" s="23"/>
      <c r="EW313" s="23"/>
    </row>
    <row r="314" spans="1:153" s="29" customFormat="1" ht="16.5" x14ac:dyDescent="0.3">
      <c r="A314" s="19">
        <v>42643</v>
      </c>
      <c r="B314" s="23">
        <v>28.472200000000001</v>
      </c>
      <c r="C314" s="37">
        <v>8.8463890000000003</v>
      </c>
      <c r="D314" s="37">
        <f t="shared" si="333"/>
        <v>251.87615688580001</v>
      </c>
      <c r="E314" s="2">
        <f t="shared" si="325"/>
        <v>60.802352696841126</v>
      </c>
      <c r="F314" s="8">
        <f t="shared" si="334"/>
        <v>3.3592203735999835</v>
      </c>
      <c r="G314" s="26">
        <f t="shared" si="335"/>
        <v>3.2698043923999798</v>
      </c>
      <c r="H314" s="23">
        <v>7887.34</v>
      </c>
      <c r="I314" s="23"/>
      <c r="J314" s="20">
        <v>57.6</v>
      </c>
      <c r="K314" s="29">
        <v>7.7797349999999996</v>
      </c>
      <c r="L314" s="23">
        <f t="shared" si="336"/>
        <v>448.11273599999998</v>
      </c>
      <c r="M314" s="2">
        <f t="shared" si="337"/>
        <v>84.084210708837333</v>
      </c>
      <c r="N314" s="8">
        <f t="shared" si="338"/>
        <v>0.7351758700000055</v>
      </c>
      <c r="O314" s="26">
        <f t="shared" si="339"/>
        <v>0.73607040000004442</v>
      </c>
      <c r="P314" s="21">
        <v>86481.56</v>
      </c>
      <c r="Q314" s="23"/>
      <c r="R314" s="23">
        <v>9824.16</v>
      </c>
      <c r="S314" s="23">
        <v>42.4</v>
      </c>
      <c r="T314" s="29">
        <v>182.86929999999998</v>
      </c>
      <c r="U314" s="21">
        <v>4.3129569999999999</v>
      </c>
      <c r="V314" s="2">
        <f t="shared" si="340"/>
        <v>-0.56089596419999788</v>
      </c>
      <c r="W314" s="2">
        <f t="shared" si="341"/>
        <v>-0.13028223062381838</v>
      </c>
      <c r="X314" s="23"/>
      <c r="Y314" s="23">
        <v>108.77</v>
      </c>
      <c r="Z314" s="29">
        <v>155.99600000000001</v>
      </c>
      <c r="AA314" s="21">
        <v>1.4341820000000001</v>
      </c>
      <c r="AB314" s="2">
        <f t="shared" si="342"/>
        <v>-0.77003961330000525</v>
      </c>
      <c r="AC314" s="2">
        <f t="shared" si="343"/>
        <v>-0.54099506323183455</v>
      </c>
      <c r="AD314" s="21">
        <v>21164.95</v>
      </c>
      <c r="AE314" s="23"/>
      <c r="AF314" s="35">
        <v>4121.0600000000004</v>
      </c>
      <c r="AG314" s="35">
        <v>2168.27</v>
      </c>
      <c r="AH314" s="35">
        <v>18741.63</v>
      </c>
      <c r="AI314" s="35"/>
      <c r="AJ314" s="35"/>
      <c r="AK314" s="35"/>
      <c r="AL314" s="35"/>
      <c r="AM314" s="24"/>
      <c r="AN314" s="24"/>
      <c r="AO314" s="24"/>
      <c r="AP314" s="24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20"/>
      <c r="BB314" s="20"/>
      <c r="BC314" s="20"/>
      <c r="BD314" s="20"/>
      <c r="BE314" s="35"/>
      <c r="BF314" s="35"/>
      <c r="BG314" s="35"/>
      <c r="BH314" s="20"/>
      <c r="BI314" s="20"/>
      <c r="BJ314" s="20"/>
      <c r="BK314" s="20"/>
      <c r="BL314" s="35"/>
      <c r="BM314" s="35"/>
      <c r="BN314" s="35"/>
      <c r="BO314" s="20"/>
      <c r="BP314" s="20"/>
      <c r="BQ314" s="20"/>
      <c r="BR314" s="20"/>
      <c r="BS314" s="35"/>
      <c r="BT314" s="35"/>
      <c r="BU314" s="35"/>
      <c r="BV314" s="20"/>
      <c r="BW314" s="20"/>
      <c r="BX314" s="20"/>
      <c r="BY314" s="20"/>
      <c r="BZ314" s="35"/>
      <c r="CA314" s="35"/>
      <c r="CB314" s="35"/>
      <c r="CC314" s="20"/>
      <c r="CD314" s="20"/>
      <c r="CE314" s="20"/>
      <c r="CF314" s="20"/>
      <c r="CG314" s="35"/>
      <c r="CH314" s="35"/>
      <c r="CI314" s="20"/>
      <c r="CJ314" s="35"/>
      <c r="CK314" s="20"/>
      <c r="CL314" s="22"/>
      <c r="CM314" s="22"/>
      <c r="CN314" s="35"/>
      <c r="CO314" s="35"/>
      <c r="CP314" s="35"/>
      <c r="CQ314" s="20"/>
      <c r="CR314" s="20"/>
      <c r="CS314" s="20"/>
      <c r="CT314" s="20"/>
      <c r="CU314" s="35"/>
      <c r="CV314" s="35"/>
      <c r="CW314" s="35"/>
      <c r="CX314" s="20"/>
      <c r="CY314" s="20"/>
      <c r="CZ314" s="20"/>
      <c r="DA314" s="20"/>
      <c r="DB314" s="35"/>
      <c r="DC314" s="35"/>
      <c r="DD314" s="35"/>
      <c r="DE314" s="20"/>
      <c r="DF314" s="20"/>
      <c r="DG314" s="20"/>
      <c r="DH314" s="20"/>
      <c r="DI314" s="35"/>
      <c r="DJ314" s="35"/>
      <c r="DK314" s="35"/>
      <c r="DL314" s="20"/>
      <c r="DM314" s="20"/>
      <c r="DN314" s="20"/>
      <c r="DO314" s="20"/>
      <c r="DP314" s="35"/>
      <c r="DQ314" s="35"/>
      <c r="DR314" s="35"/>
      <c r="DS314" s="20"/>
      <c r="DT314" s="20"/>
      <c r="DU314" s="20"/>
      <c r="DV314" s="20"/>
      <c r="DW314" s="35"/>
      <c r="DX314" s="35"/>
      <c r="DY314" s="35"/>
      <c r="DZ314" s="20"/>
      <c r="EA314" s="20"/>
      <c r="EB314" s="20"/>
      <c r="EC314" s="20"/>
      <c r="ED314" s="35"/>
      <c r="EE314" s="35"/>
      <c r="EF314" s="35"/>
      <c r="EG314" s="20"/>
      <c r="EH314" s="20"/>
      <c r="EI314" s="20"/>
      <c r="EJ314" s="20"/>
      <c r="EK314" s="35"/>
      <c r="EL314" s="35"/>
      <c r="EM314" s="35"/>
      <c r="EN314" s="20"/>
      <c r="EO314" s="20"/>
      <c r="EP314" s="20"/>
      <c r="EQ314" s="20"/>
      <c r="ER314" s="36"/>
      <c r="ES314" s="36"/>
      <c r="ET314" s="36"/>
      <c r="EU314" s="23"/>
      <c r="EV314" s="23"/>
      <c r="EW314" s="23"/>
    </row>
    <row r="315" spans="1:153" s="29" customFormat="1" ht="16.5" x14ac:dyDescent="0.3">
      <c r="A315" s="19">
        <v>42674</v>
      </c>
      <c r="B315" s="23">
        <v>27.9724</v>
      </c>
      <c r="C315" s="37">
        <v>8.8463890000000003</v>
      </c>
      <c r="D315" s="37">
        <f t="shared" si="333"/>
        <v>247.4547316636</v>
      </c>
      <c r="E315" s="2">
        <f t="shared" si="325"/>
        <v>59.734907680152148</v>
      </c>
      <c r="F315" s="8">
        <f t="shared" si="334"/>
        <v>0</v>
      </c>
      <c r="G315" s="26">
        <f t="shared" si="335"/>
        <v>-2.6645352591003757E-15</v>
      </c>
      <c r="H315" s="23">
        <v>7748.87</v>
      </c>
      <c r="I315" s="23"/>
      <c r="J315" s="20">
        <v>59.92</v>
      </c>
      <c r="K315" s="29">
        <v>7.7753490000000003</v>
      </c>
      <c r="L315" s="23">
        <f t="shared" si="336"/>
        <v>465.89891208</v>
      </c>
      <c r="M315" s="2">
        <f t="shared" si="337"/>
        <v>87.470969838139666</v>
      </c>
      <c r="N315" s="8">
        <f t="shared" si="338"/>
        <v>0.25772135999996093</v>
      </c>
      <c r="O315" s="26">
        <f t="shared" si="339"/>
        <v>0.26280912000001777</v>
      </c>
      <c r="P315" s="21">
        <v>89964.88</v>
      </c>
      <c r="Q315" s="23"/>
      <c r="R315" s="23">
        <v>9428.7000000000007</v>
      </c>
      <c r="S315" s="23">
        <v>40.35</v>
      </c>
      <c r="T315" s="29">
        <v>174.02779999999998</v>
      </c>
      <c r="U315" s="21">
        <v>4.3129569999999999</v>
      </c>
      <c r="V315" s="2">
        <f t="shared" si="340"/>
        <v>0</v>
      </c>
      <c r="W315" s="2">
        <f t="shared" si="341"/>
        <v>5.8136792446816798E-5</v>
      </c>
      <c r="X315" s="23"/>
      <c r="Y315" s="23">
        <v>107.2</v>
      </c>
      <c r="Z315" s="29">
        <v>153.74439999999998</v>
      </c>
      <c r="AA315" s="21">
        <v>1.4341820000000001</v>
      </c>
      <c r="AB315" s="2">
        <f t="shared" si="342"/>
        <v>0</v>
      </c>
      <c r="AC315" s="2">
        <f t="shared" si="343"/>
        <v>6.6084398240295883E-5</v>
      </c>
      <c r="AD315" s="21">
        <v>20859.45</v>
      </c>
      <c r="AE315" s="23"/>
      <c r="AF315" s="35">
        <v>4045.89</v>
      </c>
      <c r="AG315" s="35">
        <v>2126.15</v>
      </c>
      <c r="AH315" s="35">
        <v>18381.5</v>
      </c>
      <c r="AI315" s="35"/>
      <c r="AJ315" s="35"/>
      <c r="AK315" s="35"/>
      <c r="AL315" s="35"/>
      <c r="AM315" s="24"/>
      <c r="AN315" s="24"/>
      <c r="AO315" s="24"/>
      <c r="AP315" s="24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20"/>
      <c r="BB315" s="20"/>
      <c r="BC315" s="20"/>
      <c r="BD315" s="20"/>
      <c r="BE315" s="35"/>
      <c r="BF315" s="35"/>
      <c r="BG315" s="35"/>
      <c r="BH315" s="20"/>
      <c r="BI315" s="20"/>
      <c r="BJ315" s="20"/>
      <c r="BK315" s="20"/>
      <c r="BL315" s="35"/>
      <c r="BM315" s="35"/>
      <c r="BN315" s="35"/>
      <c r="BO315" s="20"/>
      <c r="BP315" s="20"/>
      <c r="BQ315" s="20"/>
      <c r="BR315" s="20"/>
      <c r="BS315" s="35"/>
      <c r="BT315" s="35"/>
      <c r="BU315" s="35"/>
      <c r="BV315" s="20"/>
      <c r="BW315" s="20"/>
      <c r="BX315" s="20"/>
      <c r="BY315" s="20"/>
      <c r="BZ315" s="35"/>
      <c r="CA315" s="35"/>
      <c r="CB315" s="35"/>
      <c r="CC315" s="20"/>
      <c r="CD315" s="20"/>
      <c r="CE315" s="20"/>
      <c r="CF315" s="20"/>
      <c r="CG315" s="35"/>
      <c r="CH315" s="35"/>
      <c r="CI315" s="20"/>
      <c r="CJ315" s="35"/>
      <c r="CK315" s="20"/>
      <c r="CL315" s="22"/>
      <c r="CM315" s="22"/>
      <c r="CN315" s="35"/>
      <c r="CO315" s="35"/>
      <c r="CP315" s="35"/>
      <c r="CQ315" s="20"/>
      <c r="CR315" s="20"/>
      <c r="CS315" s="20"/>
      <c r="CT315" s="20"/>
      <c r="CU315" s="35"/>
      <c r="CV315" s="35"/>
      <c r="CW315" s="35"/>
      <c r="CX315" s="20"/>
      <c r="CY315" s="20"/>
      <c r="CZ315" s="20"/>
      <c r="DA315" s="20"/>
      <c r="DB315" s="35"/>
      <c r="DC315" s="35"/>
      <c r="DD315" s="35"/>
      <c r="DE315" s="20"/>
      <c r="DF315" s="20"/>
      <c r="DG315" s="20"/>
      <c r="DH315" s="20"/>
      <c r="DI315" s="35"/>
      <c r="DJ315" s="35"/>
      <c r="DK315" s="35"/>
      <c r="DL315" s="20"/>
      <c r="DM315" s="20"/>
      <c r="DN315" s="20"/>
      <c r="DO315" s="20"/>
      <c r="DP315" s="35"/>
      <c r="DQ315" s="35"/>
      <c r="DR315" s="35"/>
      <c r="DS315" s="20"/>
      <c r="DT315" s="20"/>
      <c r="DU315" s="20"/>
      <c r="DV315" s="20"/>
      <c r="DW315" s="35"/>
      <c r="DX315" s="35"/>
      <c r="DY315" s="35"/>
      <c r="DZ315" s="20"/>
      <c r="EA315" s="20"/>
      <c r="EB315" s="20"/>
      <c r="EC315" s="20"/>
      <c r="ED315" s="35"/>
      <c r="EE315" s="35"/>
      <c r="EF315" s="35"/>
      <c r="EG315" s="20"/>
      <c r="EH315" s="20"/>
      <c r="EI315" s="20"/>
      <c r="EJ315" s="20"/>
      <c r="EK315" s="35"/>
      <c r="EL315" s="35"/>
      <c r="EM315" s="35"/>
      <c r="EN315" s="20"/>
      <c r="EO315" s="20"/>
      <c r="EP315" s="20"/>
      <c r="EQ315" s="20"/>
      <c r="ER315" s="36"/>
      <c r="ES315" s="36"/>
      <c r="ET315" s="36"/>
      <c r="EU315" s="23"/>
      <c r="EV315" s="23"/>
      <c r="EW315" s="23"/>
    </row>
    <row r="316" spans="1:153" s="29" customFormat="1" ht="16.5" x14ac:dyDescent="0.3">
      <c r="A316" s="19">
        <v>42704</v>
      </c>
      <c r="B316" s="23">
        <v>29.568000000000001</v>
      </c>
      <c r="C316" s="37">
        <v>8.8463890000000003</v>
      </c>
      <c r="D316" s="37">
        <f t="shared" si="333"/>
        <v>261.57002995200003</v>
      </c>
      <c r="E316" s="2">
        <f t="shared" si="325"/>
        <v>63.142452424335183</v>
      </c>
      <c r="F316" s="8">
        <f t="shared" si="334"/>
        <v>0</v>
      </c>
      <c r="G316" s="26">
        <f t="shared" si="335"/>
        <v>-3.730349362740526E-14</v>
      </c>
      <c r="H316" s="23">
        <v>8190.9</v>
      </c>
      <c r="I316" s="23"/>
      <c r="J316" s="20">
        <v>60.26</v>
      </c>
      <c r="K316" s="29">
        <v>7.7753490000000003</v>
      </c>
      <c r="L316" s="23">
        <f t="shared" si="336"/>
        <v>468.54253074000002</v>
      </c>
      <c r="M316" s="2">
        <f t="shared" si="337"/>
        <v>88.550014872558265</v>
      </c>
      <c r="N316" s="8">
        <f t="shared" si="338"/>
        <v>0</v>
      </c>
      <c r="O316" s="26">
        <f t="shared" si="339"/>
        <v>-3.5527136788005009E-14</v>
      </c>
      <c r="P316" s="21">
        <v>91074.69</v>
      </c>
      <c r="Q316" s="23"/>
      <c r="R316" s="23">
        <v>9688.07</v>
      </c>
      <c r="S316" s="23">
        <v>41.46</v>
      </c>
      <c r="T316" s="29">
        <v>178.8152</v>
      </c>
      <c r="U316" s="21">
        <v>4.3129569999999999</v>
      </c>
      <c r="V316" s="2">
        <f t="shared" si="340"/>
        <v>0</v>
      </c>
      <c r="W316" s="2">
        <f t="shared" si="341"/>
        <v>1.8141263956827913E-5</v>
      </c>
      <c r="X316" s="23"/>
      <c r="Y316" s="23">
        <v>100.1</v>
      </c>
      <c r="Z316" s="29">
        <v>143.5616</v>
      </c>
      <c r="AA316" s="21">
        <v>1.4341820000000001</v>
      </c>
      <c r="AB316" s="2">
        <f t="shared" si="342"/>
        <v>0</v>
      </c>
      <c r="AC316" s="2">
        <f t="shared" si="343"/>
        <v>-1.0186567161873938E-4</v>
      </c>
      <c r="AD316" s="21">
        <v>19624.330000000002</v>
      </c>
      <c r="AE316" s="23"/>
      <c r="AF316" s="35">
        <v>4195.7299999999996</v>
      </c>
      <c r="AG316" s="35">
        <v>2198.81</v>
      </c>
      <c r="AH316" s="35">
        <v>18982.560000000001</v>
      </c>
      <c r="AI316" s="35"/>
      <c r="AJ316" s="35"/>
      <c r="AK316" s="35"/>
      <c r="AL316" s="35"/>
      <c r="AM316" s="24"/>
      <c r="AN316" s="24"/>
      <c r="AO316" s="24"/>
      <c r="AP316" s="24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20"/>
      <c r="BB316" s="20"/>
      <c r="BC316" s="20"/>
      <c r="BD316" s="20"/>
      <c r="BE316" s="35"/>
      <c r="BF316" s="35"/>
      <c r="BG316" s="35"/>
      <c r="BH316" s="20"/>
      <c r="BI316" s="20"/>
      <c r="BJ316" s="20"/>
      <c r="BK316" s="20"/>
      <c r="BL316" s="35"/>
      <c r="BM316" s="35"/>
      <c r="BN316" s="35"/>
      <c r="BO316" s="20"/>
      <c r="BP316" s="20"/>
      <c r="BQ316" s="20"/>
      <c r="BR316" s="20"/>
      <c r="BS316" s="35"/>
      <c r="BT316" s="35"/>
      <c r="BU316" s="35"/>
      <c r="BV316" s="20"/>
      <c r="BW316" s="20"/>
      <c r="BX316" s="20"/>
      <c r="BY316" s="20"/>
      <c r="BZ316" s="35"/>
      <c r="CA316" s="35"/>
      <c r="CB316" s="35"/>
      <c r="CC316" s="20"/>
      <c r="CD316" s="20"/>
      <c r="CE316" s="20"/>
      <c r="CF316" s="20"/>
      <c r="CG316" s="35"/>
      <c r="CH316" s="35"/>
      <c r="CI316" s="20"/>
      <c r="CJ316" s="35"/>
      <c r="CK316" s="20"/>
      <c r="CL316" s="22"/>
      <c r="CM316" s="22"/>
      <c r="CN316" s="35"/>
      <c r="CO316" s="35"/>
      <c r="CP316" s="35"/>
      <c r="CQ316" s="20"/>
      <c r="CR316" s="20"/>
      <c r="CS316" s="20"/>
      <c r="CT316" s="20"/>
      <c r="CU316" s="35"/>
      <c r="CV316" s="35"/>
      <c r="CW316" s="35"/>
      <c r="CX316" s="20"/>
      <c r="CY316" s="20"/>
      <c r="CZ316" s="20"/>
      <c r="DA316" s="20"/>
      <c r="DB316" s="35"/>
      <c r="DC316" s="35"/>
      <c r="DD316" s="35"/>
      <c r="DE316" s="20"/>
      <c r="DF316" s="20"/>
      <c r="DG316" s="20"/>
      <c r="DH316" s="20"/>
      <c r="DI316" s="35"/>
      <c r="DJ316" s="35"/>
      <c r="DK316" s="35"/>
      <c r="DL316" s="20"/>
      <c r="DM316" s="20"/>
      <c r="DN316" s="20"/>
      <c r="DO316" s="20"/>
      <c r="DP316" s="35"/>
      <c r="DQ316" s="35"/>
      <c r="DR316" s="35"/>
      <c r="DS316" s="20"/>
      <c r="DT316" s="20"/>
      <c r="DU316" s="20"/>
      <c r="DV316" s="20"/>
      <c r="DW316" s="35"/>
      <c r="DX316" s="35"/>
      <c r="DY316" s="35"/>
      <c r="DZ316" s="20"/>
      <c r="EA316" s="20"/>
      <c r="EB316" s="20"/>
      <c r="EC316" s="20"/>
      <c r="ED316" s="35"/>
      <c r="EE316" s="35"/>
      <c r="EF316" s="35"/>
      <c r="EG316" s="20"/>
      <c r="EH316" s="20"/>
      <c r="EI316" s="20"/>
      <c r="EJ316" s="20"/>
      <c r="EK316" s="35"/>
      <c r="EL316" s="35"/>
      <c r="EM316" s="35"/>
      <c r="EN316" s="20"/>
      <c r="EO316" s="20"/>
      <c r="EP316" s="20"/>
      <c r="EQ316" s="20"/>
      <c r="ER316" s="36"/>
      <c r="ES316" s="36"/>
      <c r="ET316" s="36"/>
      <c r="EU316" s="23"/>
      <c r="EV316" s="23"/>
      <c r="EW316" s="23"/>
    </row>
    <row r="317" spans="1:153" s="29" customFormat="1" ht="16.5" x14ac:dyDescent="0.3">
      <c r="A317" s="19">
        <v>42734</v>
      </c>
      <c r="B317" s="23">
        <v>30.375499999999999</v>
      </c>
      <c r="C317" s="37">
        <v>8.8463890000000003</v>
      </c>
      <c r="D317" s="37">
        <f t="shared" si="333"/>
        <v>268.71348906949999</v>
      </c>
      <c r="E317" s="2">
        <f t="shared" si="325"/>
        <v>65.356049857297108</v>
      </c>
      <c r="F317" s="8">
        <f t="shared" si="334"/>
        <v>0</v>
      </c>
      <c r="G317" s="26">
        <f t="shared" si="335"/>
        <v>3.3750779948604759E-14</v>
      </c>
      <c r="H317" s="23">
        <v>8478.0499999999993</v>
      </c>
      <c r="I317" s="23"/>
      <c r="J317" s="20">
        <v>62.14</v>
      </c>
      <c r="K317" s="29">
        <v>7.7753490000000003</v>
      </c>
      <c r="L317" s="23">
        <f t="shared" si="336"/>
        <v>483.16018686000001</v>
      </c>
      <c r="M317" s="2">
        <f t="shared" si="337"/>
        <v>91.312619453023387</v>
      </c>
      <c r="N317" s="8">
        <f t="shared" si="338"/>
        <v>0</v>
      </c>
      <c r="O317" s="26">
        <f t="shared" si="339"/>
        <v>4.6185277824406512E-14</v>
      </c>
      <c r="P317" s="21">
        <v>93916.06</v>
      </c>
      <c r="Q317" s="23"/>
      <c r="R317" s="23">
        <v>9713.7800000000007</v>
      </c>
      <c r="S317" s="23">
        <v>41.57</v>
      </c>
      <c r="T317" s="29">
        <v>179.28960000000001</v>
      </c>
      <c r="U317" s="21">
        <v>4.3129569999999999</v>
      </c>
      <c r="V317" s="2">
        <f t="shared" si="340"/>
        <v>0</v>
      </c>
      <c r="W317" s="2">
        <f t="shared" si="341"/>
        <v>-2.5277375782395417E-5</v>
      </c>
      <c r="X317" s="23"/>
      <c r="Y317" s="23">
        <v>104.63</v>
      </c>
      <c r="Z317" s="29">
        <v>150.05850000000001</v>
      </c>
      <c r="AA317" s="21">
        <v>1.4341820000000001</v>
      </c>
      <c r="AB317" s="2">
        <f t="shared" si="342"/>
        <v>0</v>
      </c>
      <c r="AC317" s="2">
        <f t="shared" si="343"/>
        <v>5.6363636357303903E-5</v>
      </c>
      <c r="AD317" s="21">
        <v>20512.43</v>
      </c>
      <c r="AE317" s="23"/>
      <c r="AF317" s="35">
        <v>4278.66</v>
      </c>
      <c r="AG317" s="35">
        <v>2238.83</v>
      </c>
      <c r="AH317" s="35">
        <v>19267.919999999998</v>
      </c>
      <c r="AI317" s="35"/>
      <c r="AJ317" s="35"/>
      <c r="AK317" s="35"/>
      <c r="AL317" s="35"/>
      <c r="AM317" s="24"/>
      <c r="AN317" s="24"/>
      <c r="AO317" s="24"/>
      <c r="AP317" s="24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20"/>
      <c r="BB317" s="20"/>
      <c r="BC317" s="20"/>
      <c r="BD317" s="20"/>
      <c r="BE317" s="35"/>
      <c r="BF317" s="35"/>
      <c r="BG317" s="35"/>
      <c r="BH317" s="20"/>
      <c r="BI317" s="20"/>
      <c r="BJ317" s="20"/>
      <c r="BK317" s="20"/>
      <c r="BL317" s="35"/>
      <c r="BM317" s="35"/>
      <c r="BN317" s="35"/>
      <c r="BO317" s="20"/>
      <c r="BP317" s="20"/>
      <c r="BQ317" s="20"/>
      <c r="BR317" s="20"/>
      <c r="BS317" s="35"/>
      <c r="BT317" s="35"/>
      <c r="BU317" s="35"/>
      <c r="BV317" s="20"/>
      <c r="BW317" s="20"/>
      <c r="BX317" s="20"/>
      <c r="BY317" s="20"/>
      <c r="BZ317" s="35"/>
      <c r="CA317" s="35"/>
      <c r="CB317" s="35"/>
      <c r="CC317" s="20"/>
      <c r="CD317" s="20"/>
      <c r="CE317" s="20"/>
      <c r="CF317" s="20"/>
      <c r="CG317" s="35"/>
      <c r="CH317" s="35"/>
      <c r="CI317" s="20"/>
      <c r="CJ317" s="35"/>
      <c r="CK317" s="20"/>
      <c r="CL317" s="22"/>
      <c r="CM317" s="22"/>
      <c r="CN317" s="35"/>
      <c r="CO317" s="35"/>
      <c r="CP317" s="35"/>
      <c r="CQ317" s="20"/>
      <c r="CR317" s="20"/>
      <c r="CS317" s="20"/>
      <c r="CT317" s="20"/>
      <c r="CU317" s="35"/>
      <c r="CV317" s="35"/>
      <c r="CW317" s="35"/>
      <c r="CX317" s="20"/>
      <c r="CY317" s="20"/>
      <c r="CZ317" s="20"/>
      <c r="DA317" s="20"/>
      <c r="DB317" s="35"/>
      <c r="DC317" s="35"/>
      <c r="DD317" s="35"/>
      <c r="DE317" s="20"/>
      <c r="DF317" s="20"/>
      <c r="DG317" s="20"/>
      <c r="DH317" s="20"/>
      <c r="DI317" s="35"/>
      <c r="DJ317" s="35"/>
      <c r="DK317" s="35"/>
      <c r="DL317" s="20"/>
      <c r="DM317" s="20"/>
      <c r="DN317" s="20"/>
      <c r="DO317" s="20"/>
      <c r="DP317" s="35"/>
      <c r="DQ317" s="35"/>
      <c r="DR317" s="35"/>
      <c r="DS317" s="20"/>
      <c r="DT317" s="20"/>
      <c r="DU317" s="20"/>
      <c r="DV317" s="20"/>
      <c r="DW317" s="35"/>
      <c r="DX317" s="35"/>
      <c r="DY317" s="35"/>
      <c r="DZ317" s="20"/>
      <c r="EA317" s="20"/>
      <c r="EB317" s="20"/>
      <c r="EC317" s="20"/>
      <c r="ED317" s="35"/>
      <c r="EE317" s="35"/>
      <c r="EF317" s="35"/>
      <c r="EG317" s="20"/>
      <c r="EH317" s="20"/>
      <c r="EI317" s="20"/>
      <c r="EJ317" s="20"/>
      <c r="EK317" s="35"/>
      <c r="EL317" s="35"/>
      <c r="EM317" s="35"/>
      <c r="EN317" s="20"/>
      <c r="EO317" s="20"/>
      <c r="EP317" s="20"/>
      <c r="EQ317" s="20"/>
      <c r="ER317" s="36"/>
      <c r="ES317" s="36"/>
      <c r="ET317" s="36"/>
      <c r="EU317" s="23"/>
      <c r="EV317" s="23"/>
      <c r="EW317" s="23"/>
    </row>
    <row r="318" spans="1:153" s="29" customFormat="1" ht="16.5" x14ac:dyDescent="0.3">
      <c r="A318" s="19">
        <v>42766</v>
      </c>
      <c r="B318" s="23">
        <v>28.549099999999999</v>
      </c>
      <c r="C318" s="37">
        <v>8.7247819999999994</v>
      </c>
      <c r="D318" s="37">
        <f t="shared" si="333"/>
        <v>249.08467379619998</v>
      </c>
      <c r="E318" s="2">
        <f t="shared" si="325"/>
        <v>61.426384430075551</v>
      </c>
      <c r="F318" s="8">
        <f t="shared" si="334"/>
        <v>3.5828219161000265</v>
      </c>
      <c r="G318" s="26">
        <f t="shared" si="335"/>
        <v>3.4717704037000026</v>
      </c>
      <c r="H318" s="23">
        <v>7968.29</v>
      </c>
      <c r="I318" s="23"/>
      <c r="J318" s="20">
        <v>64.650000000000006</v>
      </c>
      <c r="K318" s="29">
        <v>7.7275280000000004</v>
      </c>
      <c r="L318" s="23">
        <f t="shared" si="336"/>
        <v>499.58468520000008</v>
      </c>
      <c r="M318" s="2">
        <f t="shared" si="337"/>
        <v>95.000960104186191</v>
      </c>
      <c r="N318" s="8">
        <f t="shared" si="338"/>
        <v>3.0316122949999933</v>
      </c>
      <c r="O318" s="26">
        <f t="shared" si="339"/>
        <v>3.0916276499999782</v>
      </c>
      <c r="P318" s="21">
        <v>97709.56</v>
      </c>
      <c r="Q318" s="23"/>
      <c r="R318" s="23">
        <v>9804.91</v>
      </c>
      <c r="S318" s="23">
        <v>41.96</v>
      </c>
      <c r="T318" s="29">
        <v>180.09289999999999</v>
      </c>
      <c r="U318" s="21">
        <v>4.292014</v>
      </c>
      <c r="V318" s="2">
        <f t="shared" si="340"/>
        <v>-3.7632738487499879</v>
      </c>
      <c r="W318" s="2">
        <f t="shared" si="341"/>
        <v>-0.87875301900411151</v>
      </c>
      <c r="X318" s="23"/>
      <c r="Y318" s="23">
        <v>103.78</v>
      </c>
      <c r="Z318" s="29">
        <v>148.83939999999998</v>
      </c>
      <c r="AA318" s="21">
        <v>1.4341820000000001</v>
      </c>
      <c r="AB318" s="2">
        <f t="shared" si="342"/>
        <v>0</v>
      </c>
      <c r="AC318" s="2">
        <f t="shared" si="343"/>
        <v>-4.49966549171954E-5</v>
      </c>
      <c r="AD318" s="21">
        <v>20345.78</v>
      </c>
      <c r="AE318" s="23"/>
      <c r="AF318" s="35">
        <v>4359.8100000000004</v>
      </c>
      <c r="AG318" s="35">
        <v>2278.87</v>
      </c>
      <c r="AH318" s="35">
        <v>19618.27</v>
      </c>
      <c r="AI318" s="35"/>
      <c r="AJ318" s="35"/>
      <c r="AK318" s="35"/>
      <c r="AL318" s="35"/>
      <c r="AM318" s="24"/>
      <c r="AN318" s="24"/>
      <c r="AO318" s="24"/>
      <c r="AP318" s="24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20"/>
      <c r="BB318" s="20"/>
      <c r="BC318" s="20"/>
      <c r="BD318" s="20"/>
      <c r="BE318" s="35"/>
      <c r="BF318" s="35"/>
      <c r="BG318" s="35"/>
      <c r="BH318" s="20"/>
      <c r="BI318" s="20"/>
      <c r="BJ318" s="20"/>
      <c r="BK318" s="20"/>
      <c r="BL318" s="35"/>
      <c r="BM318" s="35"/>
      <c r="BN318" s="35"/>
      <c r="BO318" s="20"/>
      <c r="BP318" s="20"/>
      <c r="BQ318" s="20"/>
      <c r="BR318" s="20"/>
      <c r="BS318" s="35"/>
      <c r="BT318" s="35"/>
      <c r="BU318" s="35"/>
      <c r="BV318" s="20"/>
      <c r="BW318" s="20"/>
      <c r="BX318" s="20"/>
      <c r="BY318" s="20"/>
      <c r="BZ318" s="35"/>
      <c r="CA318" s="35"/>
      <c r="CB318" s="35"/>
      <c r="CC318" s="20"/>
      <c r="CD318" s="20"/>
      <c r="CE318" s="20"/>
      <c r="CF318" s="20"/>
      <c r="CG318" s="35"/>
      <c r="CH318" s="35"/>
      <c r="CI318" s="20"/>
      <c r="CJ318" s="35"/>
      <c r="CK318" s="20"/>
      <c r="CL318" s="22"/>
      <c r="CM318" s="22"/>
      <c r="CN318" s="35"/>
      <c r="CO318" s="35"/>
      <c r="CP318" s="35"/>
      <c r="CQ318" s="20"/>
      <c r="CR318" s="20"/>
      <c r="CS318" s="20"/>
      <c r="CT318" s="20"/>
      <c r="CU318" s="35"/>
      <c r="CV318" s="35"/>
      <c r="CW318" s="35"/>
      <c r="CX318" s="20"/>
      <c r="CY318" s="20"/>
      <c r="CZ318" s="20"/>
      <c r="DA318" s="20"/>
      <c r="DB318" s="35"/>
      <c r="DC318" s="35"/>
      <c r="DD318" s="35"/>
      <c r="DE318" s="20"/>
      <c r="DF318" s="20"/>
      <c r="DG318" s="20"/>
      <c r="DH318" s="20"/>
      <c r="DI318" s="35"/>
      <c r="DJ318" s="35"/>
      <c r="DK318" s="35"/>
      <c r="DL318" s="20"/>
      <c r="DM318" s="20"/>
      <c r="DN318" s="20"/>
      <c r="DO318" s="20"/>
      <c r="DP318" s="35"/>
      <c r="DQ318" s="35"/>
      <c r="DR318" s="35"/>
      <c r="DS318" s="20"/>
      <c r="DT318" s="20"/>
      <c r="DU318" s="20"/>
      <c r="DV318" s="20"/>
      <c r="DW318" s="35"/>
      <c r="DX318" s="35"/>
      <c r="DY318" s="35"/>
      <c r="DZ318" s="20"/>
      <c r="EA318" s="20"/>
      <c r="EB318" s="20"/>
      <c r="EC318" s="20"/>
      <c r="ED318" s="35"/>
      <c r="EE318" s="35"/>
      <c r="EF318" s="35"/>
      <c r="EG318" s="20"/>
      <c r="EH318" s="20"/>
      <c r="EI318" s="20"/>
      <c r="EJ318" s="20"/>
      <c r="EK318" s="35"/>
      <c r="EL318" s="35"/>
      <c r="EM318" s="35"/>
      <c r="EN318" s="20"/>
      <c r="EO318" s="20"/>
      <c r="EP318" s="20"/>
      <c r="EQ318" s="20"/>
      <c r="ER318" s="36"/>
      <c r="ES318" s="36"/>
      <c r="ET318" s="36"/>
      <c r="EU318" s="23"/>
      <c r="EV318" s="23"/>
      <c r="EW318" s="23"/>
    </row>
    <row r="319" spans="1:153" s="29" customFormat="1" ht="16.5" x14ac:dyDescent="0.3">
      <c r="A319" s="19">
        <v>42794</v>
      </c>
      <c r="B319" s="23">
        <v>28.654900000000001</v>
      </c>
      <c r="C319" s="37">
        <v>8.7087120000000002</v>
      </c>
      <c r="D319" s="37">
        <f t="shared" si="333"/>
        <v>249.54727148880002</v>
      </c>
      <c r="E319" s="2">
        <f t="shared" si="325"/>
        <v>62.146776838608687</v>
      </c>
      <c r="F319" s="8">
        <f t="shared" si="334"/>
        <v>0.45963413999997543</v>
      </c>
      <c r="G319" s="26">
        <f t="shared" si="335"/>
        <v>0.46048424299995172</v>
      </c>
      <c r="H319" s="23">
        <v>8061.74</v>
      </c>
      <c r="I319" s="23"/>
      <c r="J319" s="20">
        <v>63.98</v>
      </c>
      <c r="K319" s="29">
        <v>7.7275280000000004</v>
      </c>
      <c r="L319" s="23">
        <f t="shared" si="336"/>
        <v>494.40724144000001</v>
      </c>
      <c r="M319" s="2">
        <f t="shared" si="337"/>
        <v>94.584280186046655</v>
      </c>
      <c r="N319" s="8">
        <f t="shared" si="338"/>
        <v>0</v>
      </c>
      <c r="O319" s="26">
        <f t="shared" si="339"/>
        <v>-1.865174681370263E-14</v>
      </c>
      <c r="P319" s="21">
        <v>97281</v>
      </c>
      <c r="Q319" s="23"/>
      <c r="R319" s="23">
        <v>10004.370000000001</v>
      </c>
      <c r="S319" s="23">
        <v>42.44</v>
      </c>
      <c r="T319" s="29">
        <v>182.15299999999999</v>
      </c>
      <c r="U319" s="21">
        <v>4.292014</v>
      </c>
      <c r="V319" s="2">
        <f t="shared" si="340"/>
        <v>0</v>
      </c>
      <c r="W319" s="2">
        <f t="shared" si="341"/>
        <v>-6.6634890371730648E-5</v>
      </c>
      <c r="X319" s="23"/>
      <c r="Y319" s="23">
        <v>110.38</v>
      </c>
      <c r="Z319" s="29">
        <v>157.5359</v>
      </c>
      <c r="AA319" s="21">
        <v>1.427214</v>
      </c>
      <c r="AB319" s="2">
        <f t="shared" si="342"/>
        <v>-1.067411545200013</v>
      </c>
      <c r="AC319" s="2">
        <f t="shared" si="343"/>
        <v>-0.76910069377526824</v>
      </c>
      <c r="AD319" s="21">
        <v>21639.7</v>
      </c>
      <c r="AE319" s="23"/>
      <c r="AF319" s="35">
        <v>4532.93</v>
      </c>
      <c r="AG319" s="35">
        <v>2363.64</v>
      </c>
      <c r="AH319" s="35">
        <v>20333.97</v>
      </c>
      <c r="AI319" s="35"/>
      <c r="AJ319" s="35"/>
      <c r="AK319" s="35"/>
      <c r="AL319" s="35"/>
      <c r="AM319" s="24"/>
      <c r="AN319" s="24"/>
      <c r="AO319" s="24"/>
      <c r="AP319" s="24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20"/>
      <c r="BB319" s="20"/>
      <c r="BC319" s="20"/>
      <c r="BD319" s="20"/>
      <c r="BE319" s="35"/>
      <c r="BF319" s="35"/>
      <c r="BG319" s="35"/>
      <c r="BH319" s="20"/>
      <c r="BI319" s="20"/>
      <c r="BJ319" s="20"/>
      <c r="BK319" s="20"/>
      <c r="BL319" s="35"/>
      <c r="BM319" s="35"/>
      <c r="BN319" s="35"/>
      <c r="BO319" s="20"/>
      <c r="BP319" s="20"/>
      <c r="BQ319" s="20"/>
      <c r="BR319" s="20"/>
      <c r="BS319" s="35"/>
      <c r="BT319" s="35"/>
      <c r="BU319" s="35"/>
      <c r="BV319" s="20"/>
      <c r="BW319" s="20"/>
      <c r="BX319" s="20"/>
      <c r="BY319" s="20"/>
      <c r="BZ319" s="35"/>
      <c r="CA319" s="35"/>
      <c r="CB319" s="35"/>
      <c r="CC319" s="20"/>
      <c r="CD319" s="20"/>
      <c r="CE319" s="20"/>
      <c r="CF319" s="20"/>
      <c r="CG319" s="35"/>
      <c r="CH319" s="35"/>
      <c r="CI319" s="20"/>
      <c r="CJ319" s="35"/>
      <c r="CK319" s="20"/>
      <c r="CL319" s="22"/>
      <c r="CM319" s="22"/>
      <c r="CN319" s="35"/>
      <c r="CO319" s="35"/>
      <c r="CP319" s="35"/>
      <c r="CQ319" s="20"/>
      <c r="CR319" s="20"/>
      <c r="CS319" s="20"/>
      <c r="CT319" s="20"/>
      <c r="CU319" s="35"/>
      <c r="CV319" s="35"/>
      <c r="CW319" s="35"/>
      <c r="CX319" s="20"/>
      <c r="CY319" s="20"/>
      <c r="CZ319" s="20"/>
      <c r="DA319" s="20"/>
      <c r="DB319" s="35"/>
      <c r="DC319" s="35"/>
      <c r="DD319" s="35"/>
      <c r="DE319" s="20"/>
      <c r="DF319" s="20"/>
      <c r="DG319" s="20"/>
      <c r="DH319" s="20"/>
      <c r="DI319" s="35"/>
      <c r="DJ319" s="35"/>
      <c r="DK319" s="35"/>
      <c r="DL319" s="20"/>
      <c r="DM319" s="20"/>
      <c r="DN319" s="20"/>
      <c r="DO319" s="20"/>
      <c r="DP319" s="35"/>
      <c r="DQ319" s="35"/>
      <c r="DR319" s="35"/>
      <c r="DS319" s="20"/>
      <c r="DT319" s="20"/>
      <c r="DU319" s="20"/>
      <c r="DV319" s="20"/>
      <c r="DW319" s="35"/>
      <c r="DX319" s="35"/>
      <c r="DY319" s="35"/>
      <c r="DZ319" s="20"/>
      <c r="EA319" s="20"/>
      <c r="EB319" s="20"/>
      <c r="EC319" s="20"/>
      <c r="ED319" s="35"/>
      <c r="EE319" s="35"/>
      <c r="EF319" s="35"/>
      <c r="EG319" s="20"/>
      <c r="EH319" s="20"/>
      <c r="EI319" s="20"/>
      <c r="EJ319" s="20"/>
      <c r="EK319" s="35"/>
      <c r="EL319" s="35"/>
      <c r="EM319" s="35"/>
      <c r="EN319" s="20"/>
      <c r="EO319" s="20"/>
      <c r="EP319" s="20"/>
      <c r="EQ319" s="20"/>
      <c r="ER319" s="36"/>
      <c r="ES319" s="36"/>
      <c r="ET319" s="36"/>
      <c r="EU319" s="23"/>
      <c r="EV319" s="23"/>
      <c r="EW319" s="23"/>
    </row>
    <row r="320" spans="1:153" s="29" customFormat="1" ht="16.5" x14ac:dyDescent="0.3">
      <c r="A320" s="19">
        <v>42825</v>
      </c>
      <c r="B320" s="23">
        <v>28.645199999999999</v>
      </c>
      <c r="C320" s="37">
        <v>8.6839619999999993</v>
      </c>
      <c r="D320" s="37">
        <f t="shared" si="333"/>
        <v>248.75382828239998</v>
      </c>
      <c r="E320" s="2">
        <f t="shared" si="325"/>
        <v>62.125962932744166</v>
      </c>
      <c r="F320" s="8">
        <f t="shared" si="334"/>
        <v>0.70908873750002688</v>
      </c>
      <c r="G320" s="26">
        <f t="shared" si="335"/>
        <v>0.70896870000002588</v>
      </c>
      <c r="H320" s="23">
        <v>8059.04</v>
      </c>
      <c r="I320" s="23"/>
      <c r="J320" s="20">
        <v>65.86</v>
      </c>
      <c r="K320" s="29">
        <v>7.7275280000000004</v>
      </c>
      <c r="L320" s="23">
        <f t="shared" si="336"/>
        <v>508.93499408000002</v>
      </c>
      <c r="M320" s="2">
        <f t="shared" si="337"/>
        <v>97.363637134883874</v>
      </c>
      <c r="N320" s="8">
        <f t="shared" si="338"/>
        <v>0</v>
      </c>
      <c r="O320" s="26">
        <f t="shared" si="339"/>
        <v>0</v>
      </c>
      <c r="P320" s="21">
        <v>100139.6</v>
      </c>
      <c r="Q320" s="23"/>
      <c r="R320" s="23">
        <v>10171.74</v>
      </c>
      <c r="S320" s="23">
        <v>43.15</v>
      </c>
      <c r="T320" s="29">
        <v>184.36079999999998</v>
      </c>
      <c r="U320" s="21">
        <v>4.2725580000000001</v>
      </c>
      <c r="V320" s="2">
        <f t="shared" si="340"/>
        <v>-3.5654462463999845</v>
      </c>
      <c r="W320" s="2">
        <f t="shared" si="341"/>
        <v>-0.83952869934025509</v>
      </c>
      <c r="X320" s="23"/>
      <c r="Y320" s="23">
        <v>111.86</v>
      </c>
      <c r="Z320" s="29">
        <v>159.76320000000001</v>
      </c>
      <c r="AA320" s="21">
        <v>1.428242</v>
      </c>
      <c r="AB320" s="2">
        <f t="shared" si="342"/>
        <v>0.1630917374000046</v>
      </c>
      <c r="AC320" s="2">
        <f t="shared" si="343"/>
        <v>0.11502302953433663</v>
      </c>
      <c r="AD320" s="21">
        <v>22080.23</v>
      </c>
      <c r="AE320" s="23"/>
      <c r="AF320" s="35">
        <v>4538.21</v>
      </c>
      <c r="AG320" s="35">
        <v>2362.7199999999998</v>
      </c>
      <c r="AH320" s="35">
        <v>20275.97</v>
      </c>
      <c r="AI320" s="35"/>
      <c r="AJ320" s="35"/>
      <c r="AK320" s="35"/>
      <c r="AL320" s="35"/>
      <c r="AM320" s="24"/>
      <c r="AN320" s="24"/>
      <c r="AO320" s="24"/>
      <c r="AP320" s="24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20"/>
      <c r="BB320" s="20"/>
      <c r="BC320" s="20"/>
      <c r="BD320" s="20"/>
      <c r="BE320" s="35"/>
      <c r="BF320" s="35"/>
      <c r="BG320" s="35"/>
      <c r="BH320" s="20"/>
      <c r="BI320" s="20"/>
      <c r="BJ320" s="20"/>
      <c r="BK320" s="20"/>
      <c r="BL320" s="35"/>
      <c r="BM320" s="35"/>
      <c r="BN320" s="35"/>
      <c r="BO320" s="20"/>
      <c r="BP320" s="20"/>
      <c r="BQ320" s="20"/>
      <c r="BR320" s="20"/>
      <c r="BS320" s="35"/>
      <c r="BT320" s="35"/>
      <c r="BU320" s="35"/>
      <c r="BV320" s="20"/>
      <c r="BW320" s="20"/>
      <c r="BX320" s="20"/>
      <c r="BY320" s="20"/>
      <c r="BZ320" s="35"/>
      <c r="CA320" s="35"/>
      <c r="CB320" s="35"/>
      <c r="CC320" s="20"/>
      <c r="CD320" s="20"/>
      <c r="CE320" s="20"/>
      <c r="CF320" s="20"/>
      <c r="CG320" s="35"/>
      <c r="CH320" s="35"/>
      <c r="CI320" s="20"/>
      <c r="CJ320" s="35"/>
      <c r="CK320" s="20"/>
      <c r="CL320" s="22"/>
      <c r="CM320" s="22"/>
      <c r="CN320" s="35"/>
      <c r="CO320" s="35"/>
      <c r="CP320" s="35"/>
      <c r="CQ320" s="20"/>
      <c r="CR320" s="20"/>
      <c r="CS320" s="20"/>
      <c r="CT320" s="20"/>
      <c r="CU320" s="35"/>
      <c r="CV320" s="35"/>
      <c r="CW320" s="35"/>
      <c r="CX320" s="20"/>
      <c r="CY320" s="20"/>
      <c r="CZ320" s="20"/>
      <c r="DA320" s="20"/>
      <c r="DB320" s="35"/>
      <c r="DC320" s="35"/>
      <c r="DD320" s="35"/>
      <c r="DE320" s="20"/>
      <c r="DF320" s="20"/>
      <c r="DG320" s="20"/>
      <c r="DH320" s="20"/>
      <c r="DI320" s="35"/>
      <c r="DJ320" s="35"/>
      <c r="DK320" s="35"/>
      <c r="DL320" s="20"/>
      <c r="DM320" s="20"/>
      <c r="DN320" s="20"/>
      <c r="DO320" s="20"/>
      <c r="DP320" s="35"/>
      <c r="DQ320" s="35"/>
      <c r="DR320" s="35"/>
      <c r="DS320" s="20"/>
      <c r="DT320" s="20"/>
      <c r="DU320" s="20"/>
      <c r="DV320" s="20"/>
      <c r="DW320" s="35"/>
      <c r="DX320" s="35"/>
      <c r="DY320" s="35"/>
      <c r="DZ320" s="20"/>
      <c r="EA320" s="20"/>
      <c r="EB320" s="20"/>
      <c r="EC320" s="20"/>
      <c r="ED320" s="35"/>
      <c r="EE320" s="35"/>
      <c r="EF320" s="35"/>
      <c r="EG320" s="20"/>
      <c r="EH320" s="20"/>
      <c r="EI320" s="20"/>
      <c r="EJ320" s="20"/>
      <c r="EK320" s="35"/>
      <c r="EL320" s="35"/>
      <c r="EM320" s="35"/>
      <c r="EN320" s="20"/>
      <c r="EO320" s="20"/>
      <c r="EP320" s="20"/>
      <c r="EQ320" s="20"/>
      <c r="ER320" s="36"/>
      <c r="ES320" s="36"/>
      <c r="ET320" s="36"/>
      <c r="EU320" s="23"/>
      <c r="EV320" s="23"/>
      <c r="EW320" s="23"/>
    </row>
    <row r="321" spans="1:153" s="29" customFormat="1" ht="16.5" x14ac:dyDescent="0.3">
      <c r="A321" s="19">
        <v>42853</v>
      </c>
      <c r="B321" s="23">
        <v>27.866599999999998</v>
      </c>
      <c r="C321" s="37">
        <v>8.6839619999999993</v>
      </c>
      <c r="D321" s="37">
        <f t="shared" si="333"/>
        <v>241.99249546919995</v>
      </c>
      <c r="E321" s="2">
        <f t="shared" si="325"/>
        <v>60.437261370269361</v>
      </c>
      <c r="F321" s="8">
        <f t="shared" si="334"/>
        <v>0</v>
      </c>
      <c r="G321" s="26">
        <f t="shared" si="335"/>
        <v>1.865174681370263E-14</v>
      </c>
      <c r="H321" s="23">
        <v>7839.98</v>
      </c>
      <c r="I321" s="23"/>
      <c r="J321" s="20">
        <v>68.459999999999994</v>
      </c>
      <c r="K321" s="29">
        <v>7.7205139999999997</v>
      </c>
      <c r="L321" s="23">
        <f t="shared" si="336"/>
        <v>528.54638843999987</v>
      </c>
      <c r="M321" s="2">
        <f t="shared" si="337"/>
        <v>101.2073479813955</v>
      </c>
      <c r="N321" s="8">
        <f t="shared" si="338"/>
        <v>0.47106024000004981</v>
      </c>
      <c r="O321" s="26">
        <f t="shared" si="339"/>
        <v>0.48017844000015941</v>
      </c>
      <c r="P321" s="21">
        <v>104092.9</v>
      </c>
      <c r="Q321" s="23"/>
      <c r="R321" s="23">
        <v>10718.63</v>
      </c>
      <c r="S321" s="23">
        <v>45.47</v>
      </c>
      <c r="T321" s="29">
        <v>194.2732</v>
      </c>
      <c r="U321" s="21">
        <v>4.2725580000000001</v>
      </c>
      <c r="V321" s="2">
        <f t="shared" si="340"/>
        <v>0</v>
      </c>
      <c r="W321" s="2">
        <f t="shared" si="341"/>
        <v>6.9617612977523891E-5</v>
      </c>
      <c r="X321" s="23"/>
      <c r="Y321" s="23">
        <v>113.28</v>
      </c>
      <c r="Z321" s="29">
        <v>161.82050000000001</v>
      </c>
      <c r="AA321" s="21">
        <v>1.4285000000000001</v>
      </c>
      <c r="AB321" s="2">
        <f t="shared" si="342"/>
        <v>4.1484297300014711E-2</v>
      </c>
      <c r="AC321" s="2">
        <f t="shared" si="343"/>
        <v>2.9195726801340527E-2</v>
      </c>
      <c r="AD321" s="21">
        <v>22360.53</v>
      </c>
      <c r="AE321" s="23"/>
      <c r="AF321" s="35">
        <v>4584.82</v>
      </c>
      <c r="AG321" s="35">
        <v>2384.1999999999998</v>
      </c>
      <c r="AH321" s="35">
        <v>20472.54</v>
      </c>
      <c r="AI321" s="35"/>
      <c r="AJ321" s="35"/>
      <c r="AK321" s="35"/>
      <c r="AL321" s="35"/>
      <c r="AM321" s="24"/>
      <c r="AN321" s="24"/>
      <c r="AO321" s="24"/>
      <c r="AP321" s="24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20"/>
      <c r="BB321" s="20"/>
      <c r="BC321" s="20"/>
      <c r="BD321" s="20"/>
      <c r="BE321" s="35"/>
      <c r="BF321" s="35"/>
      <c r="BG321" s="35"/>
      <c r="BH321" s="20"/>
      <c r="BI321" s="20"/>
      <c r="BJ321" s="20"/>
      <c r="BK321" s="20"/>
      <c r="BL321" s="35"/>
      <c r="BM321" s="35"/>
      <c r="BN321" s="35"/>
      <c r="BO321" s="20"/>
      <c r="BP321" s="20"/>
      <c r="BQ321" s="20"/>
      <c r="BR321" s="20"/>
      <c r="BS321" s="35"/>
      <c r="BT321" s="35"/>
      <c r="BU321" s="35"/>
      <c r="BV321" s="20"/>
      <c r="BW321" s="20"/>
      <c r="BX321" s="20"/>
      <c r="BY321" s="20"/>
      <c r="BZ321" s="35"/>
      <c r="CA321" s="35"/>
      <c r="CB321" s="35"/>
      <c r="CC321" s="20"/>
      <c r="CD321" s="20"/>
      <c r="CE321" s="20"/>
      <c r="CF321" s="20"/>
      <c r="CG321" s="35"/>
      <c r="CH321" s="35"/>
      <c r="CI321" s="20"/>
      <c r="CJ321" s="35"/>
      <c r="CK321" s="20"/>
      <c r="CL321" s="22"/>
      <c r="CM321" s="22"/>
      <c r="CN321" s="35"/>
      <c r="CO321" s="35"/>
      <c r="CP321" s="35"/>
      <c r="CQ321" s="20"/>
      <c r="CR321" s="20"/>
      <c r="CS321" s="20"/>
      <c r="CT321" s="20"/>
      <c r="CU321" s="35"/>
      <c r="CV321" s="35"/>
      <c r="CW321" s="35"/>
      <c r="CX321" s="20"/>
      <c r="CY321" s="20"/>
      <c r="CZ321" s="20"/>
      <c r="DA321" s="20"/>
      <c r="DB321" s="35"/>
      <c r="DC321" s="35"/>
      <c r="DD321" s="35"/>
      <c r="DE321" s="20"/>
      <c r="DF321" s="20"/>
      <c r="DG321" s="20"/>
      <c r="DH321" s="20"/>
      <c r="DI321" s="35"/>
      <c r="DJ321" s="35"/>
      <c r="DK321" s="35"/>
      <c r="DL321" s="20"/>
      <c r="DM321" s="20"/>
      <c r="DN321" s="20"/>
      <c r="DO321" s="20"/>
      <c r="DP321" s="35"/>
      <c r="DQ321" s="35"/>
      <c r="DR321" s="35"/>
      <c r="DS321" s="20"/>
      <c r="DT321" s="20"/>
      <c r="DU321" s="20"/>
      <c r="DV321" s="20"/>
      <c r="DW321" s="35"/>
      <c r="DX321" s="35"/>
      <c r="DY321" s="35"/>
      <c r="DZ321" s="20"/>
      <c r="EA321" s="20"/>
      <c r="EB321" s="20"/>
      <c r="EC321" s="20"/>
      <c r="ED321" s="35"/>
      <c r="EE321" s="35"/>
      <c r="EF321" s="35"/>
      <c r="EG321" s="20"/>
      <c r="EH321" s="20"/>
      <c r="EI321" s="20"/>
      <c r="EJ321" s="20"/>
      <c r="EK321" s="35"/>
      <c r="EL321" s="35"/>
      <c r="EM321" s="35"/>
      <c r="EN321" s="20"/>
      <c r="EO321" s="20"/>
      <c r="EP321" s="20"/>
      <c r="EQ321" s="20"/>
      <c r="ER321" s="36"/>
      <c r="ES321" s="36"/>
      <c r="ET321" s="36"/>
      <c r="EU321" s="23"/>
      <c r="EV321" s="23"/>
      <c r="EW321" s="23"/>
    </row>
    <row r="322" spans="1:153" s="29" customFormat="1" ht="16.5" x14ac:dyDescent="0.3">
      <c r="A322" s="19">
        <v>42886</v>
      </c>
      <c r="B322" s="23">
        <v>26.318999999999999</v>
      </c>
      <c r="C322" s="37">
        <v>8.6839619999999993</v>
      </c>
      <c r="D322" s="37">
        <f t="shared" si="333"/>
        <v>228.55319587799997</v>
      </c>
      <c r="E322" s="2">
        <f t="shared" si="325"/>
        <v>57.080826328264756</v>
      </c>
      <c r="F322" s="8">
        <f t="shared" si="334"/>
        <v>0</v>
      </c>
      <c r="G322" s="26">
        <f t="shared" si="335"/>
        <v>5.3290705182007514E-15</v>
      </c>
      <c r="H322" s="23">
        <v>7404.58</v>
      </c>
      <c r="I322" s="23"/>
      <c r="J322" s="20">
        <v>69.84</v>
      </c>
      <c r="K322" s="29">
        <v>7.7205139999999997</v>
      </c>
      <c r="L322" s="23">
        <f t="shared" si="336"/>
        <v>539.20069776000003</v>
      </c>
      <c r="M322" s="2">
        <f t="shared" si="337"/>
        <v>103.82754284651178</v>
      </c>
      <c r="N322" s="8">
        <f t="shared" si="338"/>
        <v>0</v>
      </c>
      <c r="O322" s="26">
        <f t="shared" si="339"/>
        <v>-4.7961634663806763E-14</v>
      </c>
      <c r="P322" s="21">
        <v>106787.8</v>
      </c>
      <c r="Q322" s="23"/>
      <c r="R322" s="23">
        <v>10659.36</v>
      </c>
      <c r="S322" s="23">
        <v>44.85</v>
      </c>
      <c r="T322" s="29">
        <v>191.6242</v>
      </c>
      <c r="U322" s="21">
        <v>4.2725580000000001</v>
      </c>
      <c r="V322" s="2">
        <f t="shared" si="340"/>
        <v>0</v>
      </c>
      <c r="W322" s="2">
        <f t="shared" si="341"/>
        <v>-1.4207169581226253E-5</v>
      </c>
      <c r="X322" s="23"/>
      <c r="Y322" s="23">
        <v>116.87</v>
      </c>
      <c r="Z322" s="29">
        <v>166.94879999999998</v>
      </c>
      <c r="AA322" s="21">
        <v>1.4285000000000001</v>
      </c>
      <c r="AB322" s="2">
        <f t="shared" si="342"/>
        <v>0</v>
      </c>
      <c r="AC322" s="2">
        <f t="shared" si="343"/>
        <v>-1.563382773817068E-5</v>
      </c>
      <c r="AD322" s="21">
        <v>23228.07</v>
      </c>
      <c r="AE322" s="23"/>
      <c r="AF322" s="35">
        <v>4649.34</v>
      </c>
      <c r="AG322" s="35">
        <v>2411.8000000000002</v>
      </c>
      <c r="AH322" s="35">
        <v>20705.47</v>
      </c>
      <c r="AI322" s="35"/>
      <c r="AJ322" s="35"/>
      <c r="AK322" s="35"/>
      <c r="AL322" s="35"/>
      <c r="AM322" s="24"/>
      <c r="AN322" s="24"/>
      <c r="AO322" s="24"/>
      <c r="AP322" s="24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20"/>
      <c r="BB322" s="20"/>
      <c r="BC322" s="20"/>
      <c r="BD322" s="20"/>
      <c r="BE322" s="35"/>
      <c r="BF322" s="35"/>
      <c r="BG322" s="35"/>
      <c r="BH322" s="20"/>
      <c r="BI322" s="20"/>
      <c r="BJ322" s="20"/>
      <c r="BK322" s="20"/>
      <c r="BL322" s="35"/>
      <c r="BM322" s="35"/>
      <c r="BN322" s="35"/>
      <c r="BO322" s="20"/>
      <c r="BP322" s="20"/>
      <c r="BQ322" s="20"/>
      <c r="BR322" s="20"/>
      <c r="BS322" s="35"/>
      <c r="BT322" s="35"/>
      <c r="BU322" s="35"/>
      <c r="BV322" s="20"/>
      <c r="BW322" s="20"/>
      <c r="BX322" s="20"/>
      <c r="BY322" s="20"/>
      <c r="BZ322" s="35"/>
      <c r="CA322" s="35"/>
      <c r="CB322" s="35"/>
      <c r="CC322" s="20"/>
      <c r="CD322" s="20"/>
      <c r="CE322" s="20"/>
      <c r="CF322" s="20"/>
      <c r="CG322" s="35"/>
      <c r="CH322" s="35"/>
      <c r="CI322" s="20"/>
      <c r="CJ322" s="35"/>
      <c r="CK322" s="20"/>
      <c r="CL322" s="22"/>
      <c r="CM322" s="22"/>
      <c r="CN322" s="35"/>
      <c r="CO322" s="35"/>
      <c r="CP322" s="35"/>
      <c r="CQ322" s="20"/>
      <c r="CR322" s="20"/>
      <c r="CS322" s="20"/>
      <c r="CT322" s="20"/>
      <c r="CU322" s="35"/>
      <c r="CV322" s="35"/>
      <c r="CW322" s="35"/>
      <c r="CX322" s="20"/>
      <c r="CY322" s="20"/>
      <c r="CZ322" s="20"/>
      <c r="DA322" s="20"/>
      <c r="DB322" s="35"/>
      <c r="DC322" s="35"/>
      <c r="DD322" s="35"/>
      <c r="DE322" s="20"/>
      <c r="DF322" s="20"/>
      <c r="DG322" s="20"/>
      <c r="DH322" s="20"/>
      <c r="DI322" s="35"/>
      <c r="DJ322" s="35"/>
      <c r="DK322" s="35"/>
      <c r="DL322" s="20"/>
      <c r="DM322" s="20"/>
      <c r="DN322" s="20"/>
      <c r="DO322" s="20"/>
      <c r="DP322" s="35"/>
      <c r="DQ322" s="35"/>
      <c r="DR322" s="35"/>
      <c r="DS322" s="20"/>
      <c r="DT322" s="20"/>
      <c r="DU322" s="20"/>
      <c r="DV322" s="20"/>
      <c r="DW322" s="35"/>
      <c r="DX322" s="35"/>
      <c r="DY322" s="35"/>
      <c r="DZ322" s="20"/>
      <c r="EA322" s="20"/>
      <c r="EB322" s="20"/>
      <c r="EC322" s="20"/>
      <c r="ED322" s="35"/>
      <c r="EE322" s="35"/>
      <c r="EF322" s="35"/>
      <c r="EG322" s="20"/>
      <c r="EH322" s="20"/>
      <c r="EI322" s="20"/>
      <c r="EJ322" s="20"/>
      <c r="EK322" s="35"/>
      <c r="EL322" s="35"/>
      <c r="EM322" s="35"/>
      <c r="EN322" s="20"/>
      <c r="EO322" s="20"/>
      <c r="EP322" s="20"/>
      <c r="EQ322" s="20"/>
      <c r="ER322" s="36"/>
      <c r="ES322" s="36"/>
      <c r="ET322" s="36"/>
      <c r="EU322" s="23"/>
      <c r="EV322" s="23"/>
      <c r="EW322" s="23"/>
    </row>
    <row r="323" spans="1:153" s="29" customFormat="1" ht="16.5" x14ac:dyDescent="0.3">
      <c r="A323" s="19">
        <v>42916</v>
      </c>
      <c r="B323" s="23">
        <v>25.9633</v>
      </c>
      <c r="C323" s="37">
        <v>8.6579449999999998</v>
      </c>
      <c r="D323" s="37">
        <f t="shared" si="333"/>
        <v>224.78882341849999</v>
      </c>
      <c r="E323" s="2">
        <f t="shared" si="325"/>
        <v>56.77640368286108</v>
      </c>
      <c r="F323" s="8">
        <f t="shared" si="334"/>
        <v>0.68011429954998726</v>
      </c>
      <c r="G323" s="26">
        <f t="shared" si="335"/>
        <v>0.67548717609999631</v>
      </c>
      <c r="H323" s="23">
        <v>7365.09</v>
      </c>
      <c r="I323" s="23"/>
      <c r="J323" s="20">
        <v>68.930000000000007</v>
      </c>
      <c r="K323" s="29">
        <v>7.7205139999999997</v>
      </c>
      <c r="L323" s="23">
        <f t="shared" si="336"/>
        <v>532.17503002000001</v>
      </c>
      <c r="M323" s="2">
        <f t="shared" si="337"/>
        <v>102.47471374883735</v>
      </c>
      <c r="N323" s="8">
        <f t="shared" si="338"/>
        <v>0</v>
      </c>
      <c r="O323" s="26">
        <f t="shared" si="339"/>
        <v>4.1744385725905886E-14</v>
      </c>
      <c r="P323" s="21">
        <v>105396.4</v>
      </c>
      <c r="Q323" s="23"/>
      <c r="R323" s="23">
        <v>10894.64</v>
      </c>
      <c r="S323" s="23">
        <v>45.84</v>
      </c>
      <c r="T323" s="29">
        <v>195.5214</v>
      </c>
      <c r="U323" s="21">
        <v>4.2653030000000003</v>
      </c>
      <c r="V323" s="2">
        <f t="shared" si="340"/>
        <v>-1.4043706639999591</v>
      </c>
      <c r="W323" s="2">
        <f t="shared" si="341"/>
        <v>-0.33263183946487374</v>
      </c>
      <c r="X323" s="23"/>
      <c r="Y323" s="23">
        <v>115.49</v>
      </c>
      <c r="Z323" s="29">
        <v>164.9776</v>
      </c>
      <c r="AA323" s="21">
        <v>1.4285000000000001</v>
      </c>
      <c r="AB323" s="2">
        <f t="shared" si="342"/>
        <v>0</v>
      </c>
      <c r="AC323" s="2">
        <f t="shared" si="343"/>
        <v>1.3005903998197788E-4</v>
      </c>
      <c r="AD323" s="21">
        <v>22953.79</v>
      </c>
      <c r="AE323" s="23"/>
      <c r="AF323" s="35">
        <v>4678.3599999999997</v>
      </c>
      <c r="AG323" s="35">
        <v>2423.41</v>
      </c>
      <c r="AH323" s="35">
        <v>20762.05</v>
      </c>
      <c r="AI323" s="35"/>
      <c r="AJ323" s="35"/>
      <c r="AK323" s="35"/>
      <c r="AL323" s="35"/>
      <c r="AM323" s="24"/>
      <c r="AN323" s="24"/>
      <c r="AO323" s="24"/>
      <c r="AP323" s="24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20"/>
      <c r="BB323" s="20"/>
      <c r="BC323" s="20"/>
      <c r="BD323" s="20"/>
      <c r="BE323" s="35"/>
      <c r="BF323" s="35"/>
      <c r="BG323" s="35"/>
      <c r="BH323" s="20"/>
      <c r="BI323" s="20"/>
      <c r="BJ323" s="20"/>
      <c r="BK323" s="20"/>
      <c r="BL323" s="35"/>
      <c r="BM323" s="35"/>
      <c r="BN323" s="35"/>
      <c r="BO323" s="20"/>
      <c r="BP323" s="20"/>
      <c r="BQ323" s="20"/>
      <c r="BR323" s="20"/>
      <c r="BS323" s="35"/>
      <c r="BT323" s="35"/>
      <c r="BU323" s="35"/>
      <c r="BV323" s="20"/>
      <c r="BW323" s="20"/>
      <c r="BX323" s="20"/>
      <c r="BY323" s="20"/>
      <c r="BZ323" s="35"/>
      <c r="CA323" s="35"/>
      <c r="CB323" s="35"/>
      <c r="CC323" s="20"/>
      <c r="CD323" s="20"/>
      <c r="CE323" s="20"/>
      <c r="CF323" s="20"/>
      <c r="CG323" s="35"/>
      <c r="CH323" s="35"/>
      <c r="CI323" s="20"/>
      <c r="CJ323" s="35"/>
      <c r="CK323" s="20"/>
      <c r="CL323" s="22"/>
      <c r="CM323" s="22"/>
      <c r="CN323" s="35"/>
      <c r="CO323" s="35"/>
      <c r="CP323" s="35"/>
      <c r="CQ323" s="20"/>
      <c r="CR323" s="20"/>
      <c r="CS323" s="20"/>
      <c r="CT323" s="20"/>
      <c r="CU323" s="35"/>
      <c r="CV323" s="35"/>
      <c r="CW323" s="35"/>
      <c r="CX323" s="20"/>
      <c r="CY323" s="20"/>
      <c r="CZ323" s="20"/>
      <c r="DA323" s="20"/>
      <c r="DB323" s="35"/>
      <c r="DC323" s="35"/>
      <c r="DD323" s="35"/>
      <c r="DE323" s="20"/>
      <c r="DF323" s="20"/>
      <c r="DG323" s="20"/>
      <c r="DH323" s="20"/>
      <c r="DI323" s="35"/>
      <c r="DJ323" s="35"/>
      <c r="DK323" s="35"/>
      <c r="DL323" s="20"/>
      <c r="DM323" s="20"/>
      <c r="DN323" s="20"/>
      <c r="DO323" s="20"/>
      <c r="DP323" s="35"/>
      <c r="DQ323" s="35"/>
      <c r="DR323" s="35"/>
      <c r="DS323" s="20"/>
      <c r="DT323" s="20"/>
      <c r="DU323" s="20"/>
      <c r="DV323" s="20"/>
      <c r="DW323" s="35"/>
      <c r="DX323" s="35"/>
      <c r="DY323" s="35"/>
      <c r="DZ323" s="20"/>
      <c r="EA323" s="20"/>
      <c r="EB323" s="20"/>
      <c r="EC323" s="20"/>
      <c r="ED323" s="35"/>
      <c r="EE323" s="35"/>
      <c r="EF323" s="35"/>
      <c r="EG323" s="20"/>
      <c r="EH323" s="20"/>
      <c r="EI323" s="20"/>
      <c r="EJ323" s="20"/>
      <c r="EK323" s="35"/>
      <c r="EL323" s="35"/>
      <c r="EM323" s="35"/>
      <c r="EN323" s="20"/>
      <c r="EO323" s="20"/>
      <c r="EP323" s="20"/>
      <c r="EQ323" s="20"/>
      <c r="ER323" s="36"/>
      <c r="ES323" s="36"/>
      <c r="ET323" s="36"/>
      <c r="EU323" s="23"/>
      <c r="EV323" s="23"/>
      <c r="EW323" s="23"/>
    </row>
    <row r="324" spans="1:153" s="29" customFormat="1" ht="16.5" x14ac:dyDescent="0.3">
      <c r="A324" s="19">
        <v>42947</v>
      </c>
      <c r="B324" s="23">
        <v>24.617599999999999</v>
      </c>
      <c r="C324" s="37">
        <v>8.6579449999999998</v>
      </c>
      <c r="D324" s="37">
        <f t="shared" si="333"/>
        <v>213.137826832</v>
      </c>
      <c r="E324" s="2">
        <f t="shared" si="325"/>
        <v>53.833548659238531</v>
      </c>
      <c r="F324" s="8">
        <f t="shared" si="334"/>
        <v>0</v>
      </c>
      <c r="G324" s="26">
        <f t="shared" si="335"/>
        <v>-2.8421709430404007E-14</v>
      </c>
      <c r="H324" s="23">
        <v>6983.34</v>
      </c>
      <c r="I324" s="23"/>
      <c r="J324" s="20">
        <v>72.7</v>
      </c>
      <c r="K324" s="29">
        <v>7.7022409999999999</v>
      </c>
      <c r="L324" s="23">
        <f t="shared" si="336"/>
        <v>559.95292070000005</v>
      </c>
      <c r="M324" s="2">
        <f t="shared" si="337"/>
        <v>108.07931921860481</v>
      </c>
      <c r="N324" s="8">
        <f t="shared" si="338"/>
        <v>1.2940024949999831</v>
      </c>
      <c r="O324" s="26">
        <f t="shared" si="339"/>
        <v>1.3284470999999165</v>
      </c>
      <c r="P324" s="21">
        <v>111160.8</v>
      </c>
      <c r="Q324" s="23"/>
      <c r="R324" s="23">
        <v>10825.72</v>
      </c>
      <c r="S324" s="23">
        <v>45.55</v>
      </c>
      <c r="T324" s="29">
        <v>194.28450000000001</v>
      </c>
      <c r="U324" s="21">
        <v>4.2653030000000003</v>
      </c>
      <c r="V324" s="2">
        <f t="shared" si="340"/>
        <v>0</v>
      </c>
      <c r="W324" s="2">
        <f t="shared" si="341"/>
        <v>3.7303664956134241E-5</v>
      </c>
      <c r="X324" s="23"/>
      <c r="Y324" s="23">
        <v>116.61</v>
      </c>
      <c r="Z324" s="29">
        <v>166.22879999999998</v>
      </c>
      <c r="AA324" s="21">
        <v>1.4255100000000001</v>
      </c>
      <c r="AB324" s="2">
        <f t="shared" si="342"/>
        <v>-0.49515356800000793</v>
      </c>
      <c r="AC324" s="2">
        <f t="shared" si="343"/>
        <v>-0.34872130920428779</v>
      </c>
      <c r="AD324" s="21">
        <v>23176.39</v>
      </c>
      <c r="AE324" s="23"/>
      <c r="AF324" s="35">
        <v>4774.5600000000004</v>
      </c>
      <c r="AG324" s="35">
        <v>2470.3000000000002</v>
      </c>
      <c r="AH324" s="35">
        <v>21150.48</v>
      </c>
      <c r="AI324" s="35"/>
      <c r="AJ324" s="35"/>
      <c r="AK324" s="35"/>
      <c r="AL324" s="35"/>
      <c r="AM324" s="24"/>
      <c r="AN324" s="24"/>
      <c r="AO324" s="24"/>
      <c r="AP324" s="24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20"/>
      <c r="BB324" s="20"/>
      <c r="BC324" s="20"/>
      <c r="BD324" s="20"/>
      <c r="BE324" s="35"/>
      <c r="BF324" s="35"/>
      <c r="BG324" s="35"/>
      <c r="BH324" s="20"/>
      <c r="BI324" s="20"/>
      <c r="BJ324" s="20"/>
      <c r="BK324" s="20"/>
      <c r="BL324" s="35"/>
      <c r="BM324" s="35"/>
      <c r="BN324" s="35"/>
      <c r="BO324" s="20"/>
      <c r="BP324" s="20"/>
      <c r="BQ324" s="20"/>
      <c r="BR324" s="20"/>
      <c r="BS324" s="35"/>
      <c r="BT324" s="35"/>
      <c r="BU324" s="35"/>
      <c r="BV324" s="20"/>
      <c r="BW324" s="20"/>
      <c r="BX324" s="20"/>
      <c r="BY324" s="20"/>
      <c r="BZ324" s="35"/>
      <c r="CA324" s="35"/>
      <c r="CB324" s="35"/>
      <c r="CC324" s="20"/>
      <c r="CD324" s="20"/>
      <c r="CE324" s="20"/>
      <c r="CF324" s="20"/>
      <c r="CG324" s="35"/>
      <c r="CH324" s="35"/>
      <c r="CI324" s="20"/>
      <c r="CJ324" s="35"/>
      <c r="CK324" s="20"/>
      <c r="CL324" s="22"/>
      <c r="CM324" s="22"/>
      <c r="CN324" s="35"/>
      <c r="CO324" s="35"/>
      <c r="CP324" s="35"/>
      <c r="CQ324" s="20"/>
      <c r="CR324" s="20"/>
      <c r="CS324" s="20"/>
      <c r="CT324" s="20"/>
      <c r="CU324" s="35"/>
      <c r="CV324" s="35"/>
      <c r="CW324" s="35"/>
      <c r="CX324" s="20"/>
      <c r="CY324" s="20"/>
      <c r="CZ324" s="20"/>
      <c r="DA324" s="20"/>
      <c r="DB324" s="35"/>
      <c r="DC324" s="35"/>
      <c r="DD324" s="35"/>
      <c r="DE324" s="20"/>
      <c r="DF324" s="20"/>
      <c r="DG324" s="20"/>
      <c r="DH324" s="20"/>
      <c r="DI324" s="35"/>
      <c r="DJ324" s="35"/>
      <c r="DK324" s="35"/>
      <c r="DL324" s="20"/>
      <c r="DM324" s="20"/>
      <c r="DN324" s="20"/>
      <c r="DO324" s="20"/>
      <c r="DP324" s="35"/>
      <c r="DQ324" s="35"/>
      <c r="DR324" s="35"/>
      <c r="DS324" s="20"/>
      <c r="DT324" s="20"/>
      <c r="DU324" s="20"/>
      <c r="DV324" s="20"/>
      <c r="DW324" s="35"/>
      <c r="DX324" s="35"/>
      <c r="DY324" s="35"/>
      <c r="DZ324" s="20"/>
      <c r="EA324" s="20"/>
      <c r="EB324" s="20"/>
      <c r="EC324" s="20"/>
      <c r="ED324" s="35"/>
      <c r="EE324" s="35"/>
      <c r="EF324" s="35"/>
      <c r="EG324" s="20"/>
      <c r="EH324" s="20"/>
      <c r="EI324" s="20"/>
      <c r="EJ324" s="20"/>
      <c r="EK324" s="35"/>
      <c r="EL324" s="35"/>
      <c r="EM324" s="35"/>
      <c r="EN324" s="20"/>
      <c r="EO324" s="20"/>
      <c r="EP324" s="20"/>
      <c r="EQ324" s="20"/>
      <c r="ER324" s="36"/>
      <c r="ES324" s="36"/>
      <c r="ET324" s="36"/>
      <c r="EU324" s="23"/>
      <c r="EV324" s="23"/>
      <c r="EW324" s="23"/>
    </row>
    <row r="325" spans="1:153" s="29" customFormat="1" ht="16.5" x14ac:dyDescent="0.3">
      <c r="A325" s="19">
        <v>42978</v>
      </c>
      <c r="B325" s="23">
        <v>23.598700000000001</v>
      </c>
      <c r="C325" s="37">
        <v>8.6579449999999998</v>
      </c>
      <c r="D325" s="37">
        <f t="shared" si="333"/>
        <v>204.31624667150001</v>
      </c>
      <c r="E325" s="2">
        <f t="shared" si="325"/>
        <v>51.605381492171439</v>
      </c>
      <c r="F325" s="8">
        <f t="shared" si="334"/>
        <v>0</v>
      </c>
      <c r="G325" s="26">
        <f t="shared" si="335"/>
        <v>3.5527136788005009E-15</v>
      </c>
      <c r="H325" s="23">
        <v>6694.3</v>
      </c>
      <c r="I325" s="23"/>
      <c r="J325" s="20">
        <v>74.77</v>
      </c>
      <c r="K325" s="29">
        <v>7.7022409999999999</v>
      </c>
      <c r="L325" s="23">
        <f t="shared" si="336"/>
        <v>575.89655956999991</v>
      </c>
      <c r="M325" s="2">
        <f t="shared" si="337"/>
        <v>111.74879765581412</v>
      </c>
      <c r="N325" s="8">
        <f t="shared" si="338"/>
        <v>0</v>
      </c>
      <c r="O325" s="26">
        <f t="shared" si="339"/>
        <v>1.2256862191861728E-13</v>
      </c>
      <c r="P325" s="21">
        <v>114934.9</v>
      </c>
      <c r="Q325" s="23"/>
      <c r="R325" s="23">
        <v>10783.21</v>
      </c>
      <c r="S325" s="23">
        <v>45.01</v>
      </c>
      <c r="T325" s="29">
        <v>191.9812</v>
      </c>
      <c r="U325" s="21">
        <v>4.2653030000000003</v>
      </c>
      <c r="V325" s="2">
        <f t="shared" si="340"/>
        <v>0</v>
      </c>
      <c r="W325" s="2">
        <f t="shared" si="341"/>
        <v>-3.6992316141848391E-5</v>
      </c>
      <c r="X325" s="23"/>
      <c r="Y325" s="23">
        <v>115.73</v>
      </c>
      <c r="Z325" s="29">
        <v>164.9743</v>
      </c>
      <c r="AA325" s="21">
        <v>1.4255100000000001</v>
      </c>
      <c r="AB325" s="2">
        <f t="shared" si="342"/>
        <v>0</v>
      </c>
      <c r="AC325" s="2">
        <f t="shared" si="343"/>
        <v>-5.0604579357349522E-5</v>
      </c>
      <c r="AD325" s="21">
        <v>23162.29</v>
      </c>
      <c r="AE325" s="23"/>
      <c r="AF325" s="35">
        <v>4789.18</v>
      </c>
      <c r="AG325" s="35">
        <v>2471.65</v>
      </c>
      <c r="AH325" s="35">
        <v>21158</v>
      </c>
      <c r="AI325" s="35"/>
      <c r="AJ325" s="35"/>
      <c r="AK325" s="35"/>
      <c r="AL325" s="35"/>
      <c r="AM325" s="24"/>
      <c r="AN325" s="24"/>
      <c r="AO325" s="24"/>
      <c r="AP325" s="24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20"/>
      <c r="BB325" s="20"/>
      <c r="BC325" s="20"/>
      <c r="BD325" s="20"/>
      <c r="BE325" s="35"/>
      <c r="BF325" s="35"/>
      <c r="BG325" s="35"/>
      <c r="BH325" s="20"/>
      <c r="BI325" s="20"/>
      <c r="BJ325" s="20"/>
      <c r="BK325" s="20"/>
      <c r="BL325" s="35"/>
      <c r="BM325" s="35"/>
      <c r="BN325" s="35"/>
      <c r="BO325" s="20"/>
      <c r="BP325" s="20"/>
      <c r="BQ325" s="20"/>
      <c r="BR325" s="20"/>
      <c r="BS325" s="35"/>
      <c r="BT325" s="35"/>
      <c r="BU325" s="35"/>
      <c r="BV325" s="20"/>
      <c r="BW325" s="20"/>
      <c r="BX325" s="20"/>
      <c r="BY325" s="20"/>
      <c r="BZ325" s="35"/>
      <c r="CA325" s="35"/>
      <c r="CB325" s="35"/>
      <c r="CC325" s="20"/>
      <c r="CD325" s="20"/>
      <c r="CE325" s="20"/>
      <c r="CF325" s="20"/>
      <c r="CG325" s="35"/>
      <c r="CH325" s="35"/>
      <c r="CI325" s="20"/>
      <c r="CJ325" s="35"/>
      <c r="CK325" s="20"/>
      <c r="CL325" s="22"/>
      <c r="CM325" s="22"/>
      <c r="CN325" s="35"/>
      <c r="CO325" s="35"/>
      <c r="CP325" s="35"/>
      <c r="CQ325" s="20"/>
      <c r="CR325" s="20"/>
      <c r="CS325" s="20"/>
      <c r="CT325" s="20"/>
      <c r="CU325" s="35"/>
      <c r="CV325" s="35"/>
      <c r="CW325" s="35"/>
      <c r="CX325" s="20"/>
      <c r="CY325" s="20"/>
      <c r="CZ325" s="20"/>
      <c r="DA325" s="20"/>
      <c r="DB325" s="35"/>
      <c r="DC325" s="35"/>
      <c r="DD325" s="35"/>
      <c r="DE325" s="20"/>
      <c r="DF325" s="20"/>
      <c r="DG325" s="20"/>
      <c r="DH325" s="20"/>
      <c r="DI325" s="35"/>
      <c r="DJ325" s="35"/>
      <c r="DK325" s="35"/>
      <c r="DL325" s="20"/>
      <c r="DM325" s="20"/>
      <c r="DN325" s="20"/>
      <c r="DO325" s="20"/>
      <c r="DP325" s="35"/>
      <c r="DQ325" s="35"/>
      <c r="DR325" s="35"/>
      <c r="DS325" s="20"/>
      <c r="DT325" s="20"/>
      <c r="DU325" s="20"/>
      <c r="DV325" s="20"/>
      <c r="DW325" s="35"/>
      <c r="DX325" s="35"/>
      <c r="DY325" s="35"/>
      <c r="DZ325" s="20"/>
      <c r="EA325" s="20"/>
      <c r="EB325" s="20"/>
      <c r="EC325" s="20"/>
      <c r="ED325" s="35"/>
      <c r="EE325" s="35"/>
      <c r="EF325" s="35"/>
      <c r="EG325" s="20"/>
      <c r="EH325" s="20"/>
      <c r="EI325" s="20"/>
      <c r="EJ325" s="20"/>
      <c r="EK325" s="35"/>
      <c r="EL325" s="35"/>
      <c r="EM325" s="35"/>
      <c r="EN325" s="20"/>
      <c r="EO325" s="20"/>
      <c r="EP325" s="20"/>
      <c r="EQ325" s="20"/>
      <c r="ER325" s="36"/>
      <c r="ES325" s="36"/>
      <c r="ET325" s="36"/>
      <c r="EU325" s="23"/>
      <c r="EV325" s="23"/>
      <c r="EW325" s="23"/>
    </row>
    <row r="326" spans="1:153" s="29" customFormat="1" ht="16.5" x14ac:dyDescent="0.3">
      <c r="A326" s="19">
        <v>43007</v>
      </c>
      <c r="B326" s="23">
        <v>23.242999999999999</v>
      </c>
      <c r="C326" s="37">
        <v>8.6579449999999998</v>
      </c>
      <c r="D326" s="37">
        <f t="shared" si="333"/>
        <v>201.23661563499999</v>
      </c>
      <c r="E326" s="2">
        <f t="shared" si="325"/>
        <v>51.337421726300789</v>
      </c>
      <c r="F326" s="8">
        <f t="shared" si="334"/>
        <v>0</v>
      </c>
      <c r="G326" s="26">
        <f t="shared" si="335"/>
        <v>-4.8849813083506888E-15</v>
      </c>
      <c r="H326" s="23">
        <v>6659.54</v>
      </c>
      <c r="I326" s="23"/>
      <c r="J326" s="20">
        <v>74.489999999999995</v>
      </c>
      <c r="K326" s="29">
        <v>7.7154319999999998</v>
      </c>
      <c r="L326" s="23">
        <f t="shared" si="336"/>
        <v>574.72252967999998</v>
      </c>
      <c r="M326" s="2">
        <f t="shared" si="337"/>
        <v>111.33032874418622</v>
      </c>
      <c r="N326" s="8">
        <f t="shared" si="338"/>
        <v>-0.98444432999999643</v>
      </c>
      <c r="O326" s="26">
        <f t="shared" si="339"/>
        <v>-0.98259759000005298</v>
      </c>
      <c r="P326" s="21">
        <v>114504.5</v>
      </c>
      <c r="Q326" s="23"/>
      <c r="R326" s="23">
        <v>11015.61</v>
      </c>
      <c r="S326" s="23">
        <v>45.98</v>
      </c>
      <c r="T326" s="29">
        <v>195.90539999999999</v>
      </c>
      <c r="U326" s="21">
        <v>4.2606659999999996</v>
      </c>
      <c r="V326" s="2">
        <f t="shared" si="340"/>
        <v>-0.89931508210012956</v>
      </c>
      <c r="W326" s="2">
        <f t="shared" si="341"/>
        <v>-0.21314201288603929</v>
      </c>
      <c r="X326" s="23"/>
      <c r="Y326" s="23">
        <v>111.43</v>
      </c>
      <c r="Z326" s="29">
        <v>158.46929999999998</v>
      </c>
      <c r="AA326" s="21">
        <v>1.422142</v>
      </c>
      <c r="AB326" s="2">
        <f t="shared" si="342"/>
        <v>-0.54467902240000599</v>
      </c>
      <c r="AC326" s="2">
        <f t="shared" si="343"/>
        <v>-0.3753059707941091</v>
      </c>
      <c r="AD326" s="21">
        <v>22301.68</v>
      </c>
      <c r="AE326" s="23"/>
      <c r="AF326" s="35">
        <v>4887.97</v>
      </c>
      <c r="AG326" s="35">
        <v>2519.36</v>
      </c>
      <c r="AH326" s="35">
        <v>21578.98</v>
      </c>
      <c r="AI326" s="35"/>
      <c r="AJ326" s="35"/>
      <c r="AK326" s="35"/>
      <c r="AL326" s="35"/>
      <c r="AM326" s="24"/>
      <c r="AN326" s="24"/>
      <c r="AO326" s="24"/>
      <c r="AP326" s="24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20"/>
      <c r="BB326" s="20"/>
      <c r="BC326" s="20"/>
      <c r="BD326" s="20"/>
      <c r="BE326" s="35"/>
      <c r="BF326" s="35"/>
      <c r="BG326" s="35"/>
      <c r="BH326" s="20"/>
      <c r="BI326" s="20"/>
      <c r="BJ326" s="20"/>
      <c r="BK326" s="20"/>
      <c r="BL326" s="35"/>
      <c r="BM326" s="35"/>
      <c r="BN326" s="35"/>
      <c r="BO326" s="20"/>
      <c r="BP326" s="20"/>
      <c r="BQ326" s="20"/>
      <c r="BR326" s="20"/>
      <c r="BS326" s="35"/>
      <c r="BT326" s="35"/>
      <c r="BU326" s="35"/>
      <c r="BV326" s="20"/>
      <c r="BW326" s="20"/>
      <c r="BX326" s="20"/>
      <c r="BY326" s="20"/>
      <c r="BZ326" s="35"/>
      <c r="CA326" s="35"/>
      <c r="CB326" s="35"/>
      <c r="CC326" s="20"/>
      <c r="CD326" s="20"/>
      <c r="CE326" s="20"/>
      <c r="CF326" s="20"/>
      <c r="CG326" s="35"/>
      <c r="CH326" s="35"/>
      <c r="CI326" s="20"/>
      <c r="CJ326" s="35"/>
      <c r="CK326" s="20"/>
      <c r="CL326" s="22"/>
      <c r="CM326" s="22"/>
      <c r="CN326" s="35"/>
      <c r="CO326" s="35"/>
      <c r="CP326" s="35"/>
      <c r="CQ326" s="20"/>
      <c r="CR326" s="20"/>
      <c r="CS326" s="20"/>
      <c r="CT326" s="20"/>
      <c r="CU326" s="35"/>
      <c r="CV326" s="35"/>
      <c r="CW326" s="35"/>
      <c r="CX326" s="20"/>
      <c r="CY326" s="20"/>
      <c r="CZ326" s="20"/>
      <c r="DA326" s="20"/>
      <c r="DB326" s="35"/>
      <c r="DC326" s="35"/>
      <c r="DD326" s="35"/>
      <c r="DE326" s="20"/>
      <c r="DF326" s="20"/>
      <c r="DG326" s="20"/>
      <c r="DH326" s="20"/>
      <c r="DI326" s="35"/>
      <c r="DJ326" s="35"/>
      <c r="DK326" s="35"/>
      <c r="DL326" s="20"/>
      <c r="DM326" s="20"/>
      <c r="DN326" s="20"/>
      <c r="DO326" s="20"/>
      <c r="DP326" s="35"/>
      <c r="DQ326" s="35"/>
      <c r="DR326" s="35"/>
      <c r="DS326" s="20"/>
      <c r="DT326" s="20"/>
      <c r="DU326" s="20"/>
      <c r="DV326" s="20"/>
      <c r="DW326" s="35"/>
      <c r="DX326" s="35"/>
      <c r="DY326" s="35"/>
      <c r="DZ326" s="20"/>
      <c r="EA326" s="20"/>
      <c r="EB326" s="20"/>
      <c r="EC326" s="20"/>
      <c r="ED326" s="35"/>
      <c r="EE326" s="35"/>
      <c r="EF326" s="35"/>
      <c r="EG326" s="20"/>
      <c r="EH326" s="20"/>
      <c r="EI326" s="20"/>
      <c r="EJ326" s="20"/>
      <c r="EK326" s="35"/>
      <c r="EL326" s="35"/>
      <c r="EM326" s="35"/>
      <c r="EN326" s="20"/>
      <c r="EO326" s="20"/>
      <c r="EP326" s="20"/>
      <c r="EQ326" s="20"/>
      <c r="ER326" s="36"/>
      <c r="ES326" s="36"/>
      <c r="ET326" s="36"/>
      <c r="EU326" s="23"/>
      <c r="EV326" s="23"/>
      <c r="EW326" s="23"/>
    </row>
    <row r="327" spans="1:153" s="29" customFormat="1" ht="16.5" x14ac:dyDescent="0.3">
      <c r="A327" s="19">
        <v>43039</v>
      </c>
      <c r="B327" s="23">
        <v>19.378799999999998</v>
      </c>
      <c r="C327" s="37">
        <v>8.6720839999999999</v>
      </c>
      <c r="D327" s="37">
        <f t="shared" si="333"/>
        <v>168.05458141919999</v>
      </c>
      <c r="E327" s="2">
        <f t="shared" si="325"/>
        <v>42.802409816663122</v>
      </c>
      <c r="F327" s="8">
        <f t="shared" si="334"/>
        <v>-0.30131481510000258</v>
      </c>
      <c r="G327" s="26">
        <f t="shared" si="335"/>
        <v>-0.27399685320001055</v>
      </c>
      <c r="H327" s="23">
        <v>5552.37</v>
      </c>
      <c r="I327" s="23"/>
      <c r="J327" s="20">
        <v>83.18</v>
      </c>
      <c r="K327" s="29">
        <v>7.7145900000000003</v>
      </c>
      <c r="L327" s="23">
        <f t="shared" si="336"/>
        <v>641.69959620000009</v>
      </c>
      <c r="M327" s="2">
        <f t="shared" si="337"/>
        <v>124.31812978604671</v>
      </c>
      <c r="N327" s="8">
        <f t="shared" si="338"/>
        <v>6.6379069999965734E-2</v>
      </c>
      <c r="O327" s="26">
        <f t="shared" si="339"/>
        <v>7.0037560000002941E-2</v>
      </c>
      <c r="P327" s="21">
        <v>127862.6</v>
      </c>
      <c r="Q327" s="23"/>
      <c r="R327" s="23">
        <v>11053.94</v>
      </c>
      <c r="S327" s="23">
        <v>45.77</v>
      </c>
      <c r="T327" s="29">
        <v>195.01070000000001</v>
      </c>
      <c r="U327" s="21">
        <v>4.2606659999999996</v>
      </c>
      <c r="V327" s="2">
        <f t="shared" si="340"/>
        <v>0</v>
      </c>
      <c r="W327" s="2">
        <f t="shared" si="341"/>
        <v>3.9756415827207903E-5</v>
      </c>
      <c r="X327" s="23"/>
      <c r="Y327" s="23">
        <v>110.23</v>
      </c>
      <c r="Z327" s="29">
        <v>156.7628</v>
      </c>
      <c r="AA327" s="21">
        <v>1.422142</v>
      </c>
      <c r="AB327" s="2">
        <f t="shared" ref="AB327:AB358" si="344">(AA327-AA326)*(Z326+Z327)/2</f>
        <v>0</v>
      </c>
      <c r="AC327" s="2">
        <f t="shared" ref="AC327:AC345" si="345">((Z327-Z326)-Z326*(Y327/Y326-1))</f>
        <v>7.0582428448595635E-5</v>
      </c>
      <c r="AD327" s="21">
        <v>22061.52</v>
      </c>
      <c r="AE327" s="23"/>
      <c r="AF327" s="35">
        <v>5002.03</v>
      </c>
      <c r="AG327" s="35">
        <v>2575.2600000000002</v>
      </c>
      <c r="AH327" s="35">
        <v>22061.31</v>
      </c>
      <c r="AI327" s="35"/>
      <c r="AJ327" s="35"/>
      <c r="AK327" s="35"/>
      <c r="AL327" s="35"/>
      <c r="AM327" s="24"/>
      <c r="AN327" s="24"/>
      <c r="AO327" s="24"/>
      <c r="AP327" s="24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20"/>
      <c r="BB327" s="20"/>
      <c r="BC327" s="20"/>
      <c r="BD327" s="20"/>
      <c r="BE327" s="35"/>
      <c r="BF327" s="35"/>
      <c r="BG327" s="35"/>
      <c r="BH327" s="20"/>
      <c r="BI327" s="20"/>
      <c r="BJ327" s="20"/>
      <c r="BK327" s="20"/>
      <c r="BL327" s="35"/>
      <c r="BM327" s="35"/>
      <c r="BN327" s="35"/>
      <c r="BO327" s="20"/>
      <c r="BP327" s="20"/>
      <c r="BQ327" s="20"/>
      <c r="BR327" s="20"/>
      <c r="BS327" s="35"/>
      <c r="BT327" s="35"/>
      <c r="BU327" s="35"/>
      <c r="BV327" s="20"/>
      <c r="BW327" s="20"/>
      <c r="BX327" s="20"/>
      <c r="BY327" s="20"/>
      <c r="BZ327" s="35"/>
      <c r="CA327" s="35"/>
      <c r="CB327" s="35"/>
      <c r="CC327" s="20"/>
      <c r="CD327" s="20"/>
      <c r="CE327" s="20"/>
      <c r="CF327" s="20"/>
      <c r="CG327" s="35"/>
      <c r="CH327" s="35"/>
      <c r="CI327" s="20"/>
      <c r="CJ327" s="35"/>
      <c r="CK327" s="20"/>
      <c r="CL327" s="22"/>
      <c r="CM327" s="22"/>
      <c r="CN327" s="35"/>
      <c r="CO327" s="35"/>
      <c r="CP327" s="35"/>
      <c r="CQ327" s="20"/>
      <c r="CR327" s="20"/>
      <c r="CS327" s="20"/>
      <c r="CT327" s="20"/>
      <c r="CU327" s="35"/>
      <c r="CV327" s="35"/>
      <c r="CW327" s="35"/>
      <c r="CX327" s="20"/>
      <c r="CY327" s="20"/>
      <c r="CZ327" s="20"/>
      <c r="DA327" s="20"/>
      <c r="DB327" s="35"/>
      <c r="DC327" s="35"/>
      <c r="DD327" s="35"/>
      <c r="DE327" s="20"/>
      <c r="DF327" s="20"/>
      <c r="DG327" s="20"/>
      <c r="DH327" s="20"/>
      <c r="DI327" s="35"/>
      <c r="DJ327" s="35"/>
      <c r="DK327" s="35"/>
      <c r="DL327" s="20"/>
      <c r="DM327" s="20"/>
      <c r="DN327" s="20"/>
      <c r="DO327" s="20"/>
      <c r="DP327" s="35"/>
      <c r="DQ327" s="35"/>
      <c r="DR327" s="35"/>
      <c r="DS327" s="20"/>
      <c r="DT327" s="20"/>
      <c r="DU327" s="20"/>
      <c r="DV327" s="20"/>
      <c r="DW327" s="35"/>
      <c r="DX327" s="35"/>
      <c r="DY327" s="35"/>
      <c r="DZ327" s="20"/>
      <c r="EA327" s="20"/>
      <c r="EB327" s="20"/>
      <c r="EC327" s="20"/>
      <c r="ED327" s="35"/>
      <c r="EE327" s="35"/>
      <c r="EF327" s="35"/>
      <c r="EG327" s="20"/>
      <c r="EH327" s="20"/>
      <c r="EI327" s="20"/>
      <c r="EJ327" s="20"/>
      <c r="EK327" s="35"/>
      <c r="EL327" s="35"/>
      <c r="EM327" s="35"/>
      <c r="EN327" s="20"/>
      <c r="EO327" s="20"/>
      <c r="EP327" s="20"/>
      <c r="EQ327" s="20"/>
      <c r="ER327" s="36"/>
      <c r="ES327" s="36"/>
      <c r="ET327" s="36"/>
      <c r="EU327" s="23"/>
      <c r="EV327" s="23"/>
      <c r="EW327" s="23"/>
    </row>
    <row r="328" spans="1:153" s="29" customFormat="1" ht="16.5" x14ac:dyDescent="0.3">
      <c r="A328" s="19">
        <v>43069</v>
      </c>
      <c r="B328" s="23">
        <v>17.581299999999999</v>
      </c>
      <c r="C328" s="37">
        <v>8.6720839999999999</v>
      </c>
      <c r="D328" s="37">
        <f t="shared" si="333"/>
        <v>152.46651042919999</v>
      </c>
      <c r="E328" s="2">
        <f t="shared" si="325"/>
        <v>38.832118728735622</v>
      </c>
      <c r="F328" s="8">
        <f t="shared" si="334"/>
        <v>0</v>
      </c>
      <c r="G328" s="26">
        <f t="shared" si="335"/>
        <v>1.4210854715202004E-14</v>
      </c>
      <c r="H328" s="23">
        <v>5037.34</v>
      </c>
      <c r="I328" s="23"/>
      <c r="J328" s="20">
        <v>84.17</v>
      </c>
      <c r="K328" s="29">
        <v>7.7145900000000003</v>
      </c>
      <c r="L328" s="23">
        <f t="shared" si="336"/>
        <v>649.33704030000001</v>
      </c>
      <c r="M328" s="2">
        <f t="shared" si="337"/>
        <v>126.4344896372095</v>
      </c>
      <c r="N328" s="8">
        <f t="shared" si="338"/>
        <v>0</v>
      </c>
      <c r="O328" s="26">
        <f t="shared" si="339"/>
        <v>-8.8817841970012523E-16</v>
      </c>
      <c r="P328" s="21">
        <v>130039.3</v>
      </c>
      <c r="Q328" s="23"/>
      <c r="R328" s="23">
        <v>11080.5</v>
      </c>
      <c r="S328" s="23">
        <v>45.88</v>
      </c>
      <c r="T328" s="29">
        <v>195.4794</v>
      </c>
      <c r="U328" s="21">
        <v>4.2606659999999996</v>
      </c>
      <c r="V328" s="2">
        <f t="shared" si="340"/>
        <v>0</v>
      </c>
      <c r="W328" s="2">
        <f t="shared" si="341"/>
        <v>2.6698710915873392E-5</v>
      </c>
      <c r="X328" s="23"/>
      <c r="Y328" s="23">
        <v>116.52</v>
      </c>
      <c r="Z328" s="29">
        <v>165.7081</v>
      </c>
      <c r="AA328" s="21">
        <v>1.422142</v>
      </c>
      <c r="AB328" s="2">
        <f t="shared" si="344"/>
        <v>0</v>
      </c>
      <c r="AC328" s="2">
        <f t="shared" si="345"/>
        <v>2.1836160769339585E-5</v>
      </c>
      <c r="AD328" s="21">
        <v>23481.52</v>
      </c>
      <c r="AE328" s="23"/>
      <c r="AF328" s="35">
        <v>5155.4399999999996</v>
      </c>
      <c r="AG328" s="35">
        <v>2647.58</v>
      </c>
      <c r="AH328" s="35">
        <v>22680.61</v>
      </c>
      <c r="AI328" s="35"/>
      <c r="AJ328" s="35"/>
      <c r="AK328" s="35"/>
      <c r="AL328" s="35"/>
      <c r="AM328" s="24"/>
      <c r="AN328" s="24"/>
      <c r="AO328" s="24"/>
      <c r="AP328" s="24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20"/>
      <c r="BB328" s="20"/>
      <c r="BC328" s="20"/>
      <c r="BD328" s="20"/>
      <c r="BE328" s="35"/>
      <c r="BF328" s="35"/>
      <c r="BG328" s="35"/>
      <c r="BH328" s="20"/>
      <c r="BI328" s="20"/>
      <c r="BJ328" s="20"/>
      <c r="BK328" s="20"/>
      <c r="BL328" s="35"/>
      <c r="BM328" s="35"/>
      <c r="BN328" s="35"/>
      <c r="BO328" s="20"/>
      <c r="BP328" s="20"/>
      <c r="BQ328" s="20"/>
      <c r="BR328" s="20"/>
      <c r="BS328" s="35"/>
      <c r="BT328" s="35"/>
      <c r="BU328" s="35"/>
      <c r="BV328" s="20"/>
      <c r="BW328" s="20"/>
      <c r="BX328" s="20"/>
      <c r="BY328" s="20"/>
      <c r="BZ328" s="35"/>
      <c r="CA328" s="35"/>
      <c r="CB328" s="35"/>
      <c r="CC328" s="20"/>
      <c r="CD328" s="20"/>
      <c r="CE328" s="20"/>
      <c r="CF328" s="20"/>
      <c r="CG328" s="35"/>
      <c r="CH328" s="35"/>
      <c r="CI328" s="20"/>
      <c r="CJ328" s="35"/>
      <c r="CK328" s="20"/>
      <c r="CL328" s="22"/>
      <c r="CM328" s="22"/>
      <c r="CN328" s="35"/>
      <c r="CO328" s="35"/>
      <c r="CP328" s="35"/>
      <c r="CQ328" s="20"/>
      <c r="CR328" s="20"/>
      <c r="CS328" s="20"/>
      <c r="CT328" s="20"/>
      <c r="CU328" s="35"/>
      <c r="CV328" s="35"/>
      <c r="CW328" s="35"/>
      <c r="CX328" s="20"/>
      <c r="CY328" s="20"/>
      <c r="CZ328" s="20"/>
      <c r="DA328" s="20"/>
      <c r="DB328" s="35"/>
      <c r="DC328" s="35"/>
      <c r="DD328" s="35"/>
      <c r="DE328" s="20"/>
      <c r="DF328" s="20"/>
      <c r="DG328" s="20"/>
      <c r="DH328" s="20"/>
      <c r="DI328" s="35"/>
      <c r="DJ328" s="35"/>
      <c r="DK328" s="35"/>
      <c r="DL328" s="20"/>
      <c r="DM328" s="20"/>
      <c r="DN328" s="20"/>
      <c r="DO328" s="20"/>
      <c r="DP328" s="35"/>
      <c r="DQ328" s="35"/>
      <c r="DR328" s="35"/>
      <c r="DS328" s="20"/>
      <c r="DT328" s="20"/>
      <c r="DU328" s="20"/>
      <c r="DV328" s="20"/>
      <c r="DW328" s="35"/>
      <c r="DX328" s="35"/>
      <c r="DY328" s="35"/>
      <c r="DZ328" s="20"/>
      <c r="EA328" s="20"/>
      <c r="EB328" s="20"/>
      <c r="EC328" s="20"/>
      <c r="ED328" s="35"/>
      <c r="EE328" s="35"/>
      <c r="EF328" s="35"/>
      <c r="EG328" s="20"/>
      <c r="EH328" s="20"/>
      <c r="EI328" s="20"/>
      <c r="EJ328" s="20"/>
      <c r="EK328" s="35"/>
      <c r="EL328" s="35"/>
      <c r="EM328" s="35"/>
      <c r="EN328" s="20"/>
      <c r="EO328" s="20"/>
      <c r="EP328" s="20"/>
      <c r="EQ328" s="20"/>
      <c r="ER328" s="36"/>
      <c r="ES328" s="36"/>
      <c r="ET328" s="36"/>
      <c r="EU328" s="23"/>
      <c r="EV328" s="23"/>
      <c r="EW328" s="23"/>
    </row>
    <row r="329" spans="1:153" s="29" customFormat="1" ht="16.5" x14ac:dyDescent="0.3">
      <c r="A329" s="19">
        <v>43098</v>
      </c>
      <c r="B329" s="23">
        <v>16.773800000000001</v>
      </c>
      <c r="C329" s="37">
        <v>8.6720839999999999</v>
      </c>
      <c r="D329" s="37">
        <f t="shared" si="333"/>
        <v>145.46380259920002</v>
      </c>
      <c r="E329" s="2">
        <f t="shared" si="325"/>
        <v>37.303761329957872</v>
      </c>
      <c r="F329" s="8">
        <f t="shared" si="334"/>
        <v>0</v>
      </c>
      <c r="G329" s="26">
        <f t="shared" si="335"/>
        <v>-1.0658141036401503E-14</v>
      </c>
      <c r="H329" s="23">
        <v>4839.08</v>
      </c>
      <c r="I329" s="23"/>
      <c r="J329" s="20">
        <v>85.54</v>
      </c>
      <c r="K329" s="29">
        <v>7.714588</v>
      </c>
      <c r="L329" s="23">
        <f t="shared" si="336"/>
        <v>659.90585752000004</v>
      </c>
      <c r="M329" s="2">
        <f t="shared" si="337"/>
        <v>128.49231828837227</v>
      </c>
      <c r="N329" s="8">
        <f t="shared" si="338"/>
        <v>1.6971000002372172E-4</v>
      </c>
      <c r="O329" s="26">
        <f t="shared" si="339"/>
        <v>1.7107999993548617E-4</v>
      </c>
      <c r="P329" s="21">
        <v>132155.79999999999</v>
      </c>
      <c r="Q329" s="23"/>
      <c r="R329" s="23">
        <v>11493.48</v>
      </c>
      <c r="S329" s="23">
        <v>47.59</v>
      </c>
      <c r="T329" s="29">
        <v>202.76510000000002</v>
      </c>
      <c r="U329" s="21">
        <v>4.2606659999999996</v>
      </c>
      <c r="V329" s="2">
        <f t="shared" si="340"/>
        <v>0</v>
      </c>
      <c r="W329" s="2">
        <f t="shared" si="341"/>
        <v>-4.0496948527923848E-5</v>
      </c>
      <c r="X329" s="23"/>
      <c r="Y329" s="23">
        <v>119.92</v>
      </c>
      <c r="Z329" s="29">
        <v>170.54329999999999</v>
      </c>
      <c r="AA329" s="21">
        <v>1.422142</v>
      </c>
      <c r="AB329" s="2">
        <f t="shared" si="344"/>
        <v>0</v>
      </c>
      <c r="AC329" s="2">
        <f t="shared" si="345"/>
        <v>-8.6131136307621148E-5</v>
      </c>
      <c r="AD329" s="21">
        <v>24166.7</v>
      </c>
      <c r="AE329" s="23"/>
      <c r="AF329" s="35">
        <v>5212.76</v>
      </c>
      <c r="AG329" s="35">
        <v>2673.61</v>
      </c>
      <c r="AH329" s="35">
        <v>22821.23</v>
      </c>
      <c r="AI329" s="35"/>
      <c r="AJ329" s="35"/>
      <c r="AK329" s="35"/>
      <c r="AL329" s="35"/>
      <c r="AM329" s="24"/>
      <c r="AN329" s="24"/>
      <c r="AO329" s="24"/>
      <c r="AP329" s="24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20"/>
      <c r="BB329" s="20"/>
      <c r="BC329" s="20"/>
      <c r="BD329" s="20"/>
      <c r="BE329" s="35"/>
      <c r="BF329" s="35"/>
      <c r="BG329" s="35"/>
      <c r="BH329" s="20"/>
      <c r="BI329" s="20"/>
      <c r="BJ329" s="20"/>
      <c r="BK329" s="20"/>
      <c r="BL329" s="35"/>
      <c r="BM329" s="35"/>
      <c r="BN329" s="35"/>
      <c r="BO329" s="20"/>
      <c r="BP329" s="20"/>
      <c r="BQ329" s="20"/>
      <c r="BR329" s="20"/>
      <c r="BS329" s="35"/>
      <c r="BT329" s="35"/>
      <c r="BU329" s="35"/>
      <c r="BV329" s="20"/>
      <c r="BW329" s="20"/>
      <c r="BX329" s="20"/>
      <c r="BY329" s="20"/>
      <c r="BZ329" s="35"/>
      <c r="CA329" s="35"/>
      <c r="CB329" s="35"/>
      <c r="CC329" s="20"/>
      <c r="CD329" s="20"/>
      <c r="CE329" s="20"/>
      <c r="CF329" s="20"/>
      <c r="CG329" s="35"/>
      <c r="CH329" s="35"/>
      <c r="CI329" s="20"/>
      <c r="CJ329" s="35"/>
      <c r="CK329" s="20"/>
      <c r="CL329" s="22"/>
      <c r="CM329" s="22"/>
      <c r="CN329" s="35"/>
      <c r="CO329" s="35"/>
      <c r="CP329" s="35"/>
      <c r="CQ329" s="20"/>
      <c r="CR329" s="20"/>
      <c r="CS329" s="20"/>
      <c r="CT329" s="20"/>
      <c r="CU329" s="35"/>
      <c r="CV329" s="35"/>
      <c r="CW329" s="35"/>
      <c r="CX329" s="20"/>
      <c r="CY329" s="20"/>
      <c r="CZ329" s="20"/>
      <c r="DA329" s="20"/>
      <c r="DB329" s="35"/>
      <c r="DC329" s="35"/>
      <c r="DD329" s="35"/>
      <c r="DE329" s="20"/>
      <c r="DF329" s="20"/>
      <c r="DG329" s="20"/>
      <c r="DH329" s="20"/>
      <c r="DI329" s="35"/>
      <c r="DJ329" s="35"/>
      <c r="DK329" s="35"/>
      <c r="DL329" s="20"/>
      <c r="DM329" s="20"/>
      <c r="DN329" s="20"/>
      <c r="DO329" s="20"/>
      <c r="DP329" s="35"/>
      <c r="DQ329" s="35"/>
      <c r="DR329" s="35"/>
      <c r="DS329" s="20"/>
      <c r="DT329" s="20"/>
      <c r="DU329" s="20"/>
      <c r="DV329" s="20"/>
      <c r="DW329" s="35"/>
      <c r="DX329" s="35"/>
      <c r="DY329" s="35"/>
      <c r="DZ329" s="20"/>
      <c r="EA329" s="20"/>
      <c r="EB329" s="20"/>
      <c r="EC329" s="20"/>
      <c r="ED329" s="35"/>
      <c r="EE329" s="35"/>
      <c r="EF329" s="35"/>
      <c r="EG329" s="20"/>
      <c r="EH329" s="20"/>
      <c r="EI329" s="20"/>
      <c r="EJ329" s="20"/>
      <c r="EK329" s="35"/>
      <c r="EL329" s="35"/>
      <c r="EM329" s="35"/>
      <c r="EN329" s="20"/>
      <c r="EO329" s="20"/>
      <c r="EP329" s="20"/>
      <c r="EQ329" s="20"/>
      <c r="ER329" s="36"/>
      <c r="ES329" s="36"/>
      <c r="ET329" s="36"/>
      <c r="EU329" s="23"/>
      <c r="EV329" s="23"/>
      <c r="EW329" s="23"/>
    </row>
    <row r="330" spans="1:153" s="29" customFormat="1" ht="16.5" x14ac:dyDescent="0.3">
      <c r="A330" s="19">
        <v>43131</v>
      </c>
      <c r="B330" s="23">
        <v>15.5434</v>
      </c>
      <c r="C330" s="37">
        <v>8.6825749999999999</v>
      </c>
      <c r="D330" s="37">
        <f t="shared" si="333"/>
        <v>134.95673625500001</v>
      </c>
      <c r="E330" s="2">
        <f t="shared" si="325"/>
        <v>34.567426505635517</v>
      </c>
      <c r="F330" s="8">
        <f t="shared" si="334"/>
        <v>-0.16951987260000045</v>
      </c>
      <c r="G330" s="26">
        <f t="shared" si="335"/>
        <v>-0.16306580940000437</v>
      </c>
      <c r="H330" s="23">
        <v>4484.12</v>
      </c>
      <c r="I330" s="23"/>
      <c r="J330" s="20">
        <v>95.01</v>
      </c>
      <c r="K330" s="29">
        <v>7.6997910000000003</v>
      </c>
      <c r="L330" s="23">
        <f t="shared" si="336"/>
        <v>731.55714291000004</v>
      </c>
      <c r="M330" s="2">
        <f t="shared" si="337"/>
        <v>142.7175389023258</v>
      </c>
      <c r="N330" s="8">
        <f t="shared" si="338"/>
        <v>1.3357991749999754</v>
      </c>
      <c r="O330" s="26">
        <f t="shared" si="339"/>
        <v>1.4058629699999159</v>
      </c>
      <c r="P330" s="21">
        <v>146786.6</v>
      </c>
      <c r="Q330" s="23"/>
      <c r="R330" s="23">
        <v>10438.09</v>
      </c>
      <c r="S330" s="23">
        <v>43.22</v>
      </c>
      <c r="T330" s="29">
        <v>184.3115</v>
      </c>
      <c r="U330" s="21">
        <v>4.2644960000000003</v>
      </c>
      <c r="V330" s="2">
        <f t="shared" si="340"/>
        <v>0.74125168900012894</v>
      </c>
      <c r="W330" s="2">
        <f t="shared" si="341"/>
        <v>0.16551088463963737</v>
      </c>
      <c r="X330" s="23"/>
      <c r="Y330" s="23">
        <v>120.3</v>
      </c>
      <c r="Z330" s="29">
        <v>171.0838</v>
      </c>
      <c r="AA330" s="21">
        <v>1.422142</v>
      </c>
      <c r="AB330" s="2">
        <f t="shared" si="344"/>
        <v>0</v>
      </c>
      <c r="AC330" s="2">
        <f t="shared" si="345"/>
        <v>8.5940627085889787E-5</v>
      </c>
      <c r="AD330" s="21">
        <v>24243.279999999999</v>
      </c>
      <c r="AE330" s="23"/>
      <c r="AF330" s="35">
        <v>5511.21</v>
      </c>
      <c r="AG330" s="35">
        <v>2823.81</v>
      </c>
      <c r="AH330" s="35">
        <v>24099.33</v>
      </c>
      <c r="AI330" s="35"/>
      <c r="AJ330" s="35"/>
      <c r="AK330" s="35"/>
      <c r="AL330" s="35"/>
      <c r="AM330" s="24"/>
      <c r="AN330" s="24"/>
      <c r="AO330" s="24"/>
      <c r="AP330" s="24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20"/>
      <c r="BB330" s="20"/>
      <c r="BC330" s="20"/>
      <c r="BD330" s="20"/>
      <c r="BE330" s="35"/>
      <c r="BF330" s="35"/>
      <c r="BG330" s="35"/>
      <c r="BH330" s="20"/>
      <c r="BI330" s="20"/>
      <c r="BJ330" s="20"/>
      <c r="BK330" s="20"/>
      <c r="BL330" s="35"/>
      <c r="BM330" s="35"/>
      <c r="BN330" s="35"/>
      <c r="BO330" s="20"/>
      <c r="BP330" s="20"/>
      <c r="BQ330" s="20"/>
      <c r="BR330" s="20"/>
      <c r="BS330" s="35"/>
      <c r="BT330" s="35"/>
      <c r="BU330" s="35"/>
      <c r="BV330" s="20"/>
      <c r="BW330" s="20"/>
      <c r="BX330" s="20"/>
      <c r="BY330" s="20"/>
      <c r="BZ330" s="35"/>
      <c r="CA330" s="35"/>
      <c r="CB330" s="35"/>
      <c r="CC330" s="20"/>
      <c r="CD330" s="20"/>
      <c r="CE330" s="20"/>
      <c r="CF330" s="20"/>
      <c r="CG330" s="35"/>
      <c r="CH330" s="35"/>
      <c r="CI330" s="20"/>
      <c r="CJ330" s="35"/>
      <c r="CK330" s="20"/>
      <c r="CL330" s="22"/>
      <c r="CM330" s="22"/>
      <c r="CN330" s="35"/>
      <c r="CO330" s="35"/>
      <c r="CP330" s="35"/>
      <c r="CQ330" s="20"/>
      <c r="CR330" s="20"/>
      <c r="CS330" s="20"/>
      <c r="CT330" s="20"/>
      <c r="CU330" s="35"/>
      <c r="CV330" s="35"/>
      <c r="CW330" s="35"/>
      <c r="CX330" s="20"/>
      <c r="CY330" s="20"/>
      <c r="CZ330" s="20"/>
      <c r="DA330" s="20"/>
      <c r="DB330" s="35"/>
      <c r="DC330" s="35"/>
      <c r="DD330" s="35"/>
      <c r="DE330" s="20"/>
      <c r="DF330" s="20"/>
      <c r="DG330" s="20"/>
      <c r="DH330" s="20"/>
      <c r="DI330" s="35"/>
      <c r="DJ330" s="35"/>
      <c r="DK330" s="35"/>
      <c r="DL330" s="20"/>
      <c r="DM330" s="20"/>
      <c r="DN330" s="20"/>
      <c r="DO330" s="20"/>
      <c r="DP330" s="35"/>
      <c r="DQ330" s="35"/>
      <c r="DR330" s="35"/>
      <c r="DS330" s="20"/>
      <c r="DT330" s="20"/>
      <c r="DU330" s="20"/>
      <c r="DV330" s="20"/>
      <c r="DW330" s="35"/>
      <c r="DX330" s="35"/>
      <c r="DY330" s="35"/>
      <c r="DZ330" s="20"/>
      <c r="EA330" s="20"/>
      <c r="EB330" s="20"/>
      <c r="EC330" s="20"/>
      <c r="ED330" s="35"/>
      <c r="EE330" s="35"/>
      <c r="EF330" s="35"/>
      <c r="EG330" s="20"/>
      <c r="EH330" s="20"/>
      <c r="EI330" s="20"/>
      <c r="EJ330" s="20"/>
      <c r="EK330" s="35"/>
      <c r="EL330" s="35"/>
      <c r="EM330" s="35"/>
      <c r="EN330" s="20"/>
      <c r="EO330" s="20"/>
      <c r="EP330" s="20"/>
      <c r="EQ330" s="20"/>
      <c r="ER330" s="36"/>
      <c r="ES330" s="36"/>
      <c r="ET330" s="36"/>
      <c r="EU330" s="23"/>
      <c r="EV330" s="23"/>
      <c r="EW330" s="23"/>
    </row>
    <row r="331" spans="1:153" s="29" customFormat="1" ht="16.5" x14ac:dyDescent="0.3">
      <c r="A331" s="19">
        <v>43159</v>
      </c>
      <c r="B331" s="23">
        <v>13.5632</v>
      </c>
      <c r="C331" s="37">
        <v>8.6835120000000003</v>
      </c>
      <c r="D331" s="37">
        <f t="shared" si="333"/>
        <v>117.7762099584</v>
      </c>
      <c r="E331" s="2">
        <f t="shared" si="325"/>
        <v>30.4135105148588</v>
      </c>
      <c r="F331" s="8">
        <f t="shared" si="334"/>
        <v>-1.3636442100005962E-2</v>
      </c>
      <c r="G331" s="26">
        <f t="shared" si="335"/>
        <v>-1.2708718399995433E-2</v>
      </c>
      <c r="H331" s="23">
        <v>3945.27</v>
      </c>
      <c r="I331" s="23"/>
      <c r="J331" s="20">
        <v>93.77</v>
      </c>
      <c r="K331" s="29">
        <v>7.6997910000000003</v>
      </c>
      <c r="L331" s="23">
        <f t="shared" si="336"/>
        <v>722.00940206999996</v>
      </c>
      <c r="M331" s="2">
        <f t="shared" si="337"/>
        <v>141.50637086511648</v>
      </c>
      <c r="N331" s="8">
        <f t="shared" si="338"/>
        <v>0</v>
      </c>
      <c r="O331" s="26">
        <f t="shared" si="339"/>
        <v>-3.1974423109204508E-14</v>
      </c>
      <c r="P331" s="21">
        <v>145540.9</v>
      </c>
      <c r="Q331" s="23"/>
      <c r="R331" s="23">
        <v>10582.23</v>
      </c>
      <c r="S331" s="23">
        <v>43.43</v>
      </c>
      <c r="T331" s="29">
        <v>185.20699999999999</v>
      </c>
      <c r="U331" s="21">
        <v>4.2644960000000003</v>
      </c>
      <c r="V331" s="2">
        <f t="shared" si="340"/>
        <v>0</v>
      </c>
      <c r="W331" s="2">
        <f t="shared" si="341"/>
        <v>-4.4076816278271203E-5</v>
      </c>
      <c r="X331" s="23"/>
      <c r="Y331" s="23">
        <v>109.73</v>
      </c>
      <c r="Z331" s="29">
        <v>155.8066</v>
      </c>
      <c r="AA331" s="21">
        <v>1.4199079999999999</v>
      </c>
      <c r="AB331" s="2">
        <f t="shared" si="344"/>
        <v>-0.36513657680001133</v>
      </c>
      <c r="AC331" s="2">
        <f t="shared" si="345"/>
        <v>-0.2451487448046592</v>
      </c>
      <c r="AD331" s="21">
        <v>22113.17</v>
      </c>
      <c r="AE331" s="23"/>
      <c r="AF331" s="35">
        <v>5308.09</v>
      </c>
      <c r="AG331" s="35">
        <v>2713.83</v>
      </c>
      <c r="AH331" s="35">
        <v>23163.439999999999</v>
      </c>
      <c r="AI331" s="35"/>
      <c r="AJ331" s="35"/>
      <c r="AK331" s="35"/>
      <c r="AL331" s="35"/>
      <c r="AM331" s="24"/>
      <c r="AN331" s="24"/>
      <c r="AO331" s="24"/>
      <c r="AP331" s="24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20"/>
      <c r="BB331" s="20"/>
      <c r="BC331" s="20"/>
      <c r="BD331" s="20"/>
      <c r="BE331" s="35"/>
      <c r="BF331" s="35"/>
      <c r="BG331" s="35"/>
      <c r="BH331" s="20"/>
      <c r="BI331" s="20"/>
      <c r="BJ331" s="20"/>
      <c r="BK331" s="20"/>
      <c r="BL331" s="35"/>
      <c r="BM331" s="35"/>
      <c r="BN331" s="35"/>
      <c r="BO331" s="20"/>
      <c r="BP331" s="20"/>
      <c r="BQ331" s="20"/>
      <c r="BR331" s="20"/>
      <c r="BS331" s="35"/>
      <c r="BT331" s="35"/>
      <c r="BU331" s="35"/>
      <c r="BV331" s="20"/>
      <c r="BW331" s="20"/>
      <c r="BX331" s="20"/>
      <c r="BY331" s="20"/>
      <c r="BZ331" s="35"/>
      <c r="CA331" s="35"/>
      <c r="CB331" s="35"/>
      <c r="CC331" s="20"/>
      <c r="CD331" s="20"/>
      <c r="CE331" s="20"/>
      <c r="CF331" s="20"/>
      <c r="CG331" s="35"/>
      <c r="CH331" s="35"/>
      <c r="CI331" s="20"/>
      <c r="CJ331" s="35"/>
      <c r="CK331" s="20"/>
      <c r="CL331" s="22"/>
      <c r="CM331" s="22"/>
      <c r="CN331" s="35"/>
      <c r="CO331" s="35"/>
      <c r="CP331" s="35"/>
      <c r="CQ331" s="20"/>
      <c r="CR331" s="20"/>
      <c r="CS331" s="20"/>
      <c r="CT331" s="20"/>
      <c r="CU331" s="35"/>
      <c r="CV331" s="35"/>
      <c r="CW331" s="35"/>
      <c r="CX331" s="20"/>
      <c r="CY331" s="20"/>
      <c r="CZ331" s="20"/>
      <c r="DA331" s="20"/>
      <c r="DB331" s="35"/>
      <c r="DC331" s="35"/>
      <c r="DD331" s="35"/>
      <c r="DE331" s="20"/>
      <c r="DF331" s="20"/>
      <c r="DG331" s="20"/>
      <c r="DH331" s="20"/>
      <c r="DI331" s="35"/>
      <c r="DJ331" s="35"/>
      <c r="DK331" s="35"/>
      <c r="DL331" s="20"/>
      <c r="DM331" s="20"/>
      <c r="DN331" s="20"/>
      <c r="DO331" s="20"/>
      <c r="DP331" s="35"/>
      <c r="DQ331" s="35"/>
      <c r="DR331" s="35"/>
      <c r="DS331" s="20"/>
      <c r="DT331" s="20"/>
      <c r="DU331" s="20"/>
      <c r="DV331" s="20"/>
      <c r="DW331" s="35"/>
      <c r="DX331" s="35"/>
      <c r="DY331" s="35"/>
      <c r="DZ331" s="20"/>
      <c r="EA331" s="20"/>
      <c r="EB331" s="20"/>
      <c r="EC331" s="20"/>
      <c r="ED331" s="35"/>
      <c r="EE331" s="35"/>
      <c r="EF331" s="35"/>
      <c r="EG331" s="20"/>
      <c r="EH331" s="20"/>
      <c r="EI331" s="20"/>
      <c r="EJ331" s="20"/>
      <c r="EK331" s="35"/>
      <c r="EL331" s="35"/>
      <c r="EM331" s="35"/>
      <c r="EN331" s="20"/>
      <c r="EO331" s="20"/>
      <c r="EP331" s="20"/>
      <c r="EQ331" s="20"/>
      <c r="ER331" s="36"/>
      <c r="ES331" s="36"/>
      <c r="ET331" s="36"/>
      <c r="EU331" s="23"/>
      <c r="EV331" s="23"/>
      <c r="EW331" s="23"/>
    </row>
    <row r="332" spans="1:153" s="29" customFormat="1" ht="16.5" x14ac:dyDescent="0.3">
      <c r="A332" s="19">
        <v>43189</v>
      </c>
      <c r="B332" s="23">
        <v>12.957599999999999</v>
      </c>
      <c r="C332" s="37">
        <v>8.6835120000000003</v>
      </c>
      <c r="D332" s="37">
        <f t="shared" si="333"/>
        <v>112.5174750912</v>
      </c>
      <c r="E332" s="2">
        <f t="shared" si="325"/>
        <v>29.055518790009167</v>
      </c>
      <c r="F332" s="8">
        <f t="shared" si="334"/>
        <v>0</v>
      </c>
      <c r="G332" s="26">
        <f t="shared" si="335"/>
        <v>-7.1054273576010019E-15</v>
      </c>
      <c r="H332" s="23">
        <v>3769.11</v>
      </c>
      <c r="I332" s="23"/>
      <c r="J332" s="20">
        <v>91.27</v>
      </c>
      <c r="K332" s="29">
        <v>7.6997910000000003</v>
      </c>
      <c r="L332" s="23">
        <f t="shared" si="336"/>
        <v>702.75992456999995</v>
      </c>
      <c r="M332" s="2">
        <f t="shared" si="337"/>
        <v>137.73363639069788</v>
      </c>
      <c r="N332" s="8">
        <f t="shared" si="338"/>
        <v>0</v>
      </c>
      <c r="O332" s="26">
        <f t="shared" si="339"/>
        <v>-2.4868995751603507E-14</v>
      </c>
      <c r="P332" s="21">
        <v>141660.6</v>
      </c>
      <c r="Q332" s="23"/>
      <c r="R332" s="23">
        <v>10528.63</v>
      </c>
      <c r="S332" s="23">
        <v>43.21</v>
      </c>
      <c r="T332" s="29">
        <v>183.8699</v>
      </c>
      <c r="U332" s="21">
        <v>4.2552620000000001</v>
      </c>
      <c r="V332" s="2">
        <f t="shared" si="340"/>
        <v>-1.7040280473000344</v>
      </c>
      <c r="W332" s="2">
        <f t="shared" si="341"/>
        <v>-0.39891119042135648</v>
      </c>
      <c r="X332" s="23"/>
      <c r="Y332" s="23">
        <v>109.15</v>
      </c>
      <c r="Z332" s="29">
        <v>154.9324</v>
      </c>
      <c r="AA332" s="21">
        <v>1.4194439999999999</v>
      </c>
      <c r="AB332" s="2">
        <f t="shared" si="344"/>
        <v>-7.2091448000003111E-2</v>
      </c>
      <c r="AC332" s="2">
        <f t="shared" si="345"/>
        <v>-5.0652857012667973E-2</v>
      </c>
      <c r="AD332" s="21">
        <v>22160.06</v>
      </c>
      <c r="AE332" s="23"/>
      <c r="AF332" s="35">
        <v>5173.1899999999996</v>
      </c>
      <c r="AG332" s="35">
        <v>2640.87</v>
      </c>
      <c r="AH332" s="35">
        <v>22495.97</v>
      </c>
      <c r="AI332" s="35"/>
      <c r="AJ332" s="35"/>
      <c r="AK332" s="35"/>
      <c r="AL332" s="35"/>
      <c r="AM332" s="24"/>
      <c r="AN332" s="24"/>
      <c r="AO332" s="24"/>
      <c r="AP332" s="24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20"/>
      <c r="BB332" s="20"/>
      <c r="BC332" s="20"/>
      <c r="BD332" s="20"/>
      <c r="BE332" s="35"/>
      <c r="BF332" s="35"/>
      <c r="BG332" s="35"/>
      <c r="BH332" s="20"/>
      <c r="BI332" s="20"/>
      <c r="BJ332" s="20"/>
      <c r="BK332" s="20"/>
      <c r="BL332" s="35"/>
      <c r="BM332" s="35"/>
      <c r="BN332" s="35"/>
      <c r="BO332" s="20"/>
      <c r="BP332" s="20"/>
      <c r="BQ332" s="20"/>
      <c r="BR332" s="20"/>
      <c r="BS332" s="35"/>
      <c r="BT332" s="35"/>
      <c r="BU332" s="35"/>
      <c r="BV332" s="20"/>
      <c r="BW332" s="20"/>
      <c r="BX332" s="20"/>
      <c r="BY332" s="20"/>
      <c r="BZ332" s="35"/>
      <c r="CA332" s="35"/>
      <c r="CB332" s="35"/>
      <c r="CC332" s="20"/>
      <c r="CD332" s="20"/>
      <c r="CE332" s="20"/>
      <c r="CF332" s="20"/>
      <c r="CG332" s="35"/>
      <c r="CH332" s="35"/>
      <c r="CI332" s="20"/>
      <c r="CJ332" s="35"/>
      <c r="CK332" s="20"/>
      <c r="CL332" s="22"/>
      <c r="CM332" s="22"/>
      <c r="CN332" s="35"/>
      <c r="CO332" s="35"/>
      <c r="CP332" s="35"/>
      <c r="CQ332" s="20"/>
      <c r="CR332" s="20"/>
      <c r="CS332" s="20"/>
      <c r="CT332" s="20"/>
      <c r="CU332" s="35"/>
      <c r="CV332" s="35"/>
      <c r="CW332" s="35"/>
      <c r="CX332" s="20"/>
      <c r="CY332" s="20"/>
      <c r="CZ332" s="20"/>
      <c r="DA332" s="20"/>
      <c r="DB332" s="35"/>
      <c r="DC332" s="35"/>
      <c r="DD332" s="35"/>
      <c r="DE332" s="20"/>
      <c r="DF332" s="20"/>
      <c r="DG332" s="20"/>
      <c r="DH332" s="20"/>
      <c r="DI332" s="35"/>
      <c r="DJ332" s="35"/>
      <c r="DK332" s="35"/>
      <c r="DL332" s="20"/>
      <c r="DM332" s="20"/>
      <c r="DN332" s="20"/>
      <c r="DO332" s="20"/>
      <c r="DP332" s="35"/>
      <c r="DQ332" s="35"/>
      <c r="DR332" s="35"/>
      <c r="DS332" s="20"/>
      <c r="DT332" s="20"/>
      <c r="DU332" s="20"/>
      <c r="DV332" s="20"/>
      <c r="DW332" s="35"/>
      <c r="DX332" s="35"/>
      <c r="DY332" s="35"/>
      <c r="DZ332" s="20"/>
      <c r="EA332" s="20"/>
      <c r="EB332" s="20"/>
      <c r="EC332" s="20"/>
      <c r="ED332" s="35"/>
      <c r="EE332" s="35"/>
      <c r="EF332" s="35"/>
      <c r="EG332" s="20"/>
      <c r="EH332" s="20"/>
      <c r="EI332" s="20"/>
      <c r="EJ332" s="20"/>
      <c r="EK332" s="35"/>
      <c r="EL332" s="35"/>
      <c r="EM332" s="35"/>
      <c r="EN332" s="20"/>
      <c r="EO332" s="20"/>
      <c r="EP332" s="20"/>
      <c r="EQ332" s="20"/>
      <c r="ER332" s="36"/>
      <c r="ES332" s="36"/>
      <c r="ET332" s="36"/>
      <c r="EU332" s="23"/>
      <c r="EV332" s="23"/>
      <c r="EW332" s="23"/>
    </row>
    <row r="333" spans="1:153" s="29" customFormat="1" ht="16.5" x14ac:dyDescent="0.3">
      <c r="A333" s="19">
        <v>43220</v>
      </c>
      <c r="B333" s="23">
        <v>13.524800000000001</v>
      </c>
      <c r="C333" s="37">
        <v>8.6853370000000005</v>
      </c>
      <c r="D333" s="37">
        <f t="shared" si="333"/>
        <v>117.46744585760001</v>
      </c>
      <c r="E333" s="2">
        <f t="shared" si="325"/>
        <v>30.327248438331395</v>
      </c>
      <c r="F333" s="8">
        <f t="shared" si="334"/>
        <v>-2.4165190000002484E-2</v>
      </c>
      <c r="G333" s="26">
        <f t="shared" si="335"/>
        <v>-2.4682759999996584E-2</v>
      </c>
      <c r="H333" s="23">
        <v>3934.08</v>
      </c>
      <c r="I333" s="23"/>
      <c r="J333" s="20">
        <v>93.52</v>
      </c>
      <c r="K333" s="29">
        <v>7.6831969999999998</v>
      </c>
      <c r="L333" s="23">
        <f t="shared" si="336"/>
        <v>718.53258343999994</v>
      </c>
      <c r="M333" s="2">
        <f t="shared" si="337"/>
        <v>141.12912658604671</v>
      </c>
      <c r="N333" s="8">
        <f t="shared" si="338"/>
        <v>1.5332026300000408</v>
      </c>
      <c r="O333" s="26">
        <f t="shared" si="339"/>
        <v>1.5518708799999672</v>
      </c>
      <c r="P333" s="21">
        <v>145152.9</v>
      </c>
      <c r="Q333" s="23"/>
      <c r="R333" s="23">
        <v>10477.459999999999</v>
      </c>
      <c r="S333" s="23">
        <v>43</v>
      </c>
      <c r="T333" s="29">
        <v>182.97629999999998</v>
      </c>
      <c r="U333" s="21">
        <v>4.2552620000000001</v>
      </c>
      <c r="V333" s="2">
        <f t="shared" si="340"/>
        <v>0</v>
      </c>
      <c r="W333" s="2">
        <f t="shared" si="341"/>
        <v>5.1608423728977115E-6</v>
      </c>
      <c r="X333" s="23"/>
      <c r="Y333" s="23">
        <v>100.94</v>
      </c>
      <c r="Z333" s="29">
        <v>143.11760000000001</v>
      </c>
      <c r="AA333" s="21">
        <v>1.417848</v>
      </c>
      <c r="AB333" s="2">
        <f t="shared" si="344"/>
        <v>-0.2378438999999897</v>
      </c>
      <c r="AC333" s="2">
        <f t="shared" si="345"/>
        <v>-0.16115818598256837</v>
      </c>
      <c r="AD333" s="21">
        <v>20493.23</v>
      </c>
      <c r="AE333" s="23"/>
      <c r="AF333" s="35">
        <v>5193.04</v>
      </c>
      <c r="AG333" s="35">
        <v>2648.05</v>
      </c>
      <c r="AH333" s="35">
        <v>22569.68</v>
      </c>
      <c r="AI333" s="35"/>
      <c r="AJ333" s="35"/>
      <c r="AK333" s="35"/>
      <c r="AL333" s="35"/>
      <c r="AM333" s="24"/>
      <c r="AN333" s="24"/>
      <c r="AO333" s="24"/>
      <c r="AP333" s="24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20"/>
      <c r="BB333" s="20"/>
      <c r="BC333" s="20"/>
      <c r="BD333" s="20"/>
      <c r="BE333" s="35"/>
      <c r="BF333" s="35"/>
      <c r="BG333" s="35"/>
      <c r="BH333" s="20"/>
      <c r="BI333" s="20"/>
      <c r="BJ333" s="20"/>
      <c r="BK333" s="20"/>
      <c r="BL333" s="35"/>
      <c r="BM333" s="35"/>
      <c r="BN333" s="35"/>
      <c r="BO333" s="20"/>
      <c r="BP333" s="20"/>
      <c r="BQ333" s="20"/>
      <c r="BR333" s="20"/>
      <c r="BS333" s="35"/>
      <c r="BT333" s="35"/>
      <c r="BU333" s="35"/>
      <c r="BV333" s="20"/>
      <c r="BW333" s="20"/>
      <c r="BX333" s="20"/>
      <c r="BY333" s="20"/>
      <c r="BZ333" s="35"/>
      <c r="CA333" s="35"/>
      <c r="CB333" s="35"/>
      <c r="CC333" s="20"/>
      <c r="CD333" s="20"/>
      <c r="CE333" s="20"/>
      <c r="CF333" s="20"/>
      <c r="CG333" s="35"/>
      <c r="CH333" s="35"/>
      <c r="CI333" s="20"/>
      <c r="CJ333" s="35"/>
      <c r="CK333" s="20"/>
      <c r="CL333" s="22"/>
      <c r="CM333" s="22"/>
      <c r="CN333" s="35"/>
      <c r="CO333" s="35"/>
      <c r="CP333" s="35"/>
      <c r="CQ333" s="20"/>
      <c r="CR333" s="20"/>
      <c r="CS333" s="20"/>
      <c r="CT333" s="20"/>
      <c r="CU333" s="35"/>
      <c r="CV333" s="35"/>
      <c r="CW333" s="35"/>
      <c r="CX333" s="20"/>
      <c r="CY333" s="20"/>
      <c r="CZ333" s="20"/>
      <c r="DA333" s="20"/>
      <c r="DB333" s="35"/>
      <c r="DC333" s="35"/>
      <c r="DD333" s="35"/>
      <c r="DE333" s="20"/>
      <c r="DF333" s="20"/>
      <c r="DG333" s="20"/>
      <c r="DH333" s="20"/>
      <c r="DI333" s="35"/>
      <c r="DJ333" s="35"/>
      <c r="DK333" s="35"/>
      <c r="DL333" s="20"/>
      <c r="DM333" s="20"/>
      <c r="DN333" s="20"/>
      <c r="DO333" s="20"/>
      <c r="DP333" s="35"/>
      <c r="DQ333" s="35"/>
      <c r="DR333" s="35"/>
      <c r="DS333" s="20"/>
      <c r="DT333" s="20"/>
      <c r="DU333" s="20"/>
      <c r="DV333" s="20"/>
      <c r="DW333" s="35"/>
      <c r="DX333" s="35"/>
      <c r="DY333" s="35"/>
      <c r="DZ333" s="20"/>
      <c r="EA333" s="20"/>
      <c r="EB333" s="20"/>
      <c r="EC333" s="20"/>
      <c r="ED333" s="35"/>
      <c r="EE333" s="35"/>
      <c r="EF333" s="35"/>
      <c r="EG333" s="20"/>
      <c r="EH333" s="20"/>
      <c r="EI333" s="20"/>
      <c r="EJ333" s="20"/>
      <c r="EK333" s="35"/>
      <c r="EL333" s="35"/>
      <c r="EM333" s="35"/>
      <c r="EN333" s="20"/>
      <c r="EO333" s="20"/>
      <c r="EP333" s="20"/>
      <c r="EQ333" s="20"/>
      <c r="ER333" s="36"/>
      <c r="ES333" s="36"/>
      <c r="ET333" s="36"/>
      <c r="EU333" s="23"/>
      <c r="EV333" s="23"/>
      <c r="EW333" s="23"/>
    </row>
    <row r="334" spans="1:153" s="29" customFormat="1" ht="16.5" x14ac:dyDescent="0.3">
      <c r="A334" s="19">
        <v>43251</v>
      </c>
      <c r="B334" s="23">
        <v>13.5344</v>
      </c>
      <c r="C334" s="37">
        <v>8.6853370000000005</v>
      </c>
      <c r="D334" s="37">
        <f t="shared" si="333"/>
        <v>117.55082509280001</v>
      </c>
      <c r="E334" s="2">
        <f t="shared" si="325"/>
        <v>30.348833229598306</v>
      </c>
      <c r="F334" s="8">
        <f t="shared" si="334"/>
        <v>0</v>
      </c>
      <c r="G334" s="26">
        <f t="shared" si="335"/>
        <v>-7.4662498406041777E-15</v>
      </c>
      <c r="H334" s="23">
        <v>3936.88</v>
      </c>
      <c r="I334" s="23"/>
      <c r="J334" s="20">
        <v>98.84</v>
      </c>
      <c r="K334" s="29">
        <v>7.6831969999999998</v>
      </c>
      <c r="L334" s="23">
        <f t="shared" si="336"/>
        <v>759.40719148000005</v>
      </c>
      <c r="M334" s="2">
        <f t="shared" si="337"/>
        <v>149.80224480000021</v>
      </c>
      <c r="N334" s="8">
        <f t="shared" si="338"/>
        <v>0</v>
      </c>
      <c r="O334" s="26">
        <f t="shared" si="339"/>
        <v>-7.1054273576010019E-14</v>
      </c>
      <c r="P334" s="21">
        <v>154073.29999999999</v>
      </c>
      <c r="Q334" s="23"/>
      <c r="R334" s="23">
        <v>10782.65</v>
      </c>
      <c r="S334" s="23">
        <v>43.86</v>
      </c>
      <c r="T334" s="29">
        <v>186.63579999999999</v>
      </c>
      <c r="U334" s="21">
        <v>4.2552620000000001</v>
      </c>
      <c r="V334" s="2">
        <f t="shared" si="340"/>
        <v>0</v>
      </c>
      <c r="W334" s="2">
        <f t="shared" si="341"/>
        <v>-2.5999999994308354E-5</v>
      </c>
      <c r="X334" s="23"/>
      <c r="Y334" s="23">
        <v>100.25</v>
      </c>
      <c r="Z334" s="29">
        <v>142.13929999999999</v>
      </c>
      <c r="AA334" s="21">
        <v>1.417848</v>
      </c>
      <c r="AB334" s="2">
        <f t="shared" si="344"/>
        <v>0</v>
      </c>
      <c r="AC334" s="2">
        <f t="shared" si="345"/>
        <v>1.52764017971041E-5</v>
      </c>
      <c r="AD334" s="21">
        <v>20541.45</v>
      </c>
      <c r="AE334" s="23"/>
      <c r="AF334" s="35">
        <v>5318.1</v>
      </c>
      <c r="AG334" s="35">
        <v>2705.27</v>
      </c>
      <c r="AH334" s="35">
        <v>23058.83</v>
      </c>
      <c r="AI334" s="35"/>
      <c r="AJ334" s="35"/>
      <c r="AK334" s="35"/>
      <c r="AL334" s="35"/>
      <c r="AM334" s="24"/>
      <c r="AN334" s="24"/>
      <c r="AO334" s="24"/>
      <c r="AP334" s="24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20"/>
      <c r="BB334" s="20"/>
      <c r="BC334" s="20"/>
      <c r="BD334" s="20"/>
      <c r="BE334" s="35"/>
      <c r="BF334" s="35"/>
      <c r="BG334" s="35"/>
      <c r="BH334" s="20"/>
      <c r="BI334" s="20"/>
      <c r="BJ334" s="20"/>
      <c r="BK334" s="20"/>
      <c r="BL334" s="35"/>
      <c r="BM334" s="35"/>
      <c r="BN334" s="35"/>
      <c r="BO334" s="20"/>
      <c r="BP334" s="20"/>
      <c r="BQ334" s="20"/>
      <c r="BR334" s="20"/>
      <c r="BS334" s="35"/>
      <c r="BT334" s="35"/>
      <c r="BU334" s="35"/>
      <c r="BV334" s="20"/>
      <c r="BW334" s="20"/>
      <c r="BX334" s="20"/>
      <c r="BY334" s="20"/>
      <c r="BZ334" s="35"/>
      <c r="CA334" s="35"/>
      <c r="CB334" s="35"/>
      <c r="CC334" s="20"/>
      <c r="CD334" s="20"/>
      <c r="CE334" s="20"/>
      <c r="CF334" s="20"/>
      <c r="CG334" s="35"/>
      <c r="CH334" s="35"/>
      <c r="CI334" s="20"/>
      <c r="CJ334" s="35"/>
      <c r="CK334" s="20"/>
      <c r="CL334" s="22"/>
      <c r="CM334" s="22"/>
      <c r="CN334" s="35"/>
      <c r="CO334" s="35"/>
      <c r="CP334" s="35"/>
      <c r="CQ334" s="20"/>
      <c r="CR334" s="20"/>
      <c r="CS334" s="20"/>
      <c r="CT334" s="20"/>
      <c r="CU334" s="35"/>
      <c r="CV334" s="35"/>
      <c r="CW334" s="35"/>
      <c r="CX334" s="20"/>
      <c r="CY334" s="20"/>
      <c r="CZ334" s="20"/>
      <c r="DA334" s="20"/>
      <c r="DB334" s="35"/>
      <c r="DC334" s="35"/>
      <c r="DD334" s="35"/>
      <c r="DE334" s="20"/>
      <c r="DF334" s="20"/>
      <c r="DG334" s="20"/>
      <c r="DH334" s="20"/>
      <c r="DI334" s="35"/>
      <c r="DJ334" s="35"/>
      <c r="DK334" s="35"/>
      <c r="DL334" s="20"/>
      <c r="DM334" s="20"/>
      <c r="DN334" s="20"/>
      <c r="DO334" s="20"/>
      <c r="DP334" s="35"/>
      <c r="DQ334" s="35"/>
      <c r="DR334" s="35"/>
      <c r="DS334" s="20"/>
      <c r="DT334" s="20"/>
      <c r="DU334" s="20"/>
      <c r="DV334" s="20"/>
      <c r="DW334" s="35"/>
      <c r="DX334" s="35"/>
      <c r="DY334" s="35"/>
      <c r="DZ334" s="20"/>
      <c r="EA334" s="20"/>
      <c r="EB334" s="20"/>
      <c r="EC334" s="20"/>
      <c r="ED334" s="35"/>
      <c r="EE334" s="35"/>
      <c r="EF334" s="35"/>
      <c r="EG334" s="20"/>
      <c r="EH334" s="20"/>
      <c r="EI334" s="20"/>
      <c r="EJ334" s="20"/>
      <c r="EK334" s="35"/>
      <c r="EL334" s="35"/>
      <c r="EM334" s="35"/>
      <c r="EN334" s="20"/>
      <c r="EO334" s="20"/>
      <c r="EP334" s="20"/>
      <c r="EQ334" s="20"/>
      <c r="ER334" s="36"/>
      <c r="ES334" s="36"/>
      <c r="ET334" s="36"/>
      <c r="EU334" s="23"/>
      <c r="EV334" s="23"/>
      <c r="EW334" s="23"/>
    </row>
    <row r="335" spans="1:153" s="29" customFormat="1" ht="16.5" x14ac:dyDescent="0.3">
      <c r="A335" s="19">
        <v>43280</v>
      </c>
      <c r="B335" s="23">
        <v>13.082599999999999</v>
      </c>
      <c r="C335" s="37">
        <v>8.6853370000000005</v>
      </c>
      <c r="D335" s="37">
        <f t="shared" si="333"/>
        <v>113.6267898362</v>
      </c>
      <c r="E335" s="2">
        <f t="shared" si="325"/>
        <v>29.600457680958417</v>
      </c>
      <c r="F335" s="8">
        <f t="shared" si="334"/>
        <v>0</v>
      </c>
      <c r="G335" s="26">
        <f t="shared" si="335"/>
        <v>7.5495165674510645E-15</v>
      </c>
      <c r="H335" s="23">
        <v>3839.8</v>
      </c>
      <c r="I335" s="23"/>
      <c r="J335" s="20">
        <v>98.61</v>
      </c>
      <c r="K335" s="29">
        <v>7.6831969999999998</v>
      </c>
      <c r="L335" s="23">
        <f t="shared" si="336"/>
        <v>757.64005616999998</v>
      </c>
      <c r="M335" s="2">
        <f t="shared" si="337"/>
        <v>149.45368275348858</v>
      </c>
      <c r="N335" s="8">
        <f t="shared" si="338"/>
        <v>0</v>
      </c>
      <c r="O335" s="26">
        <f t="shared" si="339"/>
        <v>7.9269923958236177E-14</v>
      </c>
      <c r="P335" s="21">
        <v>153714.79999999999</v>
      </c>
      <c r="Q335" s="23"/>
      <c r="R335" s="23">
        <v>11463.64</v>
      </c>
      <c r="S335" s="23">
        <v>46.63</v>
      </c>
      <c r="T335" s="29">
        <v>198.31379999999999</v>
      </c>
      <c r="U335" s="21">
        <v>4.2529219999999999</v>
      </c>
      <c r="V335" s="2">
        <f t="shared" si="340"/>
        <v>-0.45039103200004438</v>
      </c>
      <c r="W335" s="2">
        <f t="shared" si="341"/>
        <v>-0.10907628818970316</v>
      </c>
      <c r="X335" s="23"/>
      <c r="Y335" s="23">
        <v>108.87</v>
      </c>
      <c r="Z335" s="29">
        <v>154.36120000000003</v>
      </c>
      <c r="AA335" s="21">
        <v>1.417848</v>
      </c>
      <c r="AB335" s="2">
        <f t="shared" si="344"/>
        <v>0</v>
      </c>
      <c r="AC335" s="2">
        <f t="shared" si="345"/>
        <v>4.6972568599201736E-5</v>
      </c>
      <c r="AD335" s="21">
        <v>22307.71</v>
      </c>
      <c r="AE335" s="23"/>
      <c r="AF335" s="35">
        <v>5350.83</v>
      </c>
      <c r="AG335" s="35">
        <v>2718.37</v>
      </c>
      <c r="AH335" s="35">
        <v>23036.34</v>
      </c>
      <c r="AI335" s="35"/>
      <c r="AJ335" s="35"/>
      <c r="AK335" s="35"/>
      <c r="AL335" s="35"/>
      <c r="AM335" s="24"/>
      <c r="AN335" s="24"/>
      <c r="AO335" s="24"/>
      <c r="AP335" s="24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20"/>
      <c r="BB335" s="20"/>
      <c r="BC335" s="20"/>
      <c r="BD335" s="20"/>
      <c r="BE335" s="35"/>
      <c r="BF335" s="35"/>
      <c r="BG335" s="35"/>
      <c r="BH335" s="20"/>
      <c r="BI335" s="20"/>
      <c r="BJ335" s="20"/>
      <c r="BK335" s="20"/>
      <c r="BL335" s="35"/>
      <c r="BM335" s="35"/>
      <c r="BN335" s="35"/>
      <c r="BO335" s="20"/>
      <c r="BP335" s="20"/>
      <c r="BQ335" s="20"/>
      <c r="BR335" s="20"/>
      <c r="BS335" s="35"/>
      <c r="BT335" s="35"/>
      <c r="BU335" s="35"/>
      <c r="BV335" s="20"/>
      <c r="BW335" s="20"/>
      <c r="BX335" s="20"/>
      <c r="BY335" s="20"/>
      <c r="BZ335" s="35"/>
      <c r="CA335" s="35"/>
      <c r="CB335" s="35"/>
      <c r="CC335" s="20"/>
      <c r="CD335" s="20"/>
      <c r="CE335" s="20"/>
      <c r="CF335" s="20"/>
      <c r="CG335" s="35"/>
      <c r="CH335" s="35"/>
      <c r="CI335" s="20"/>
      <c r="CJ335" s="35"/>
      <c r="CK335" s="20"/>
      <c r="CL335" s="22"/>
      <c r="CM335" s="22"/>
      <c r="CN335" s="35"/>
      <c r="CO335" s="35"/>
      <c r="CP335" s="35"/>
      <c r="CQ335" s="20"/>
      <c r="CR335" s="20"/>
      <c r="CS335" s="20"/>
      <c r="CT335" s="20"/>
      <c r="CU335" s="35"/>
      <c r="CV335" s="35"/>
      <c r="CW335" s="35"/>
      <c r="CX335" s="20"/>
      <c r="CY335" s="20"/>
      <c r="CZ335" s="20"/>
      <c r="DA335" s="20"/>
      <c r="DB335" s="35"/>
      <c r="DC335" s="35"/>
      <c r="DD335" s="35"/>
      <c r="DE335" s="20"/>
      <c r="DF335" s="20"/>
      <c r="DG335" s="20"/>
      <c r="DH335" s="20"/>
      <c r="DI335" s="35"/>
      <c r="DJ335" s="35"/>
      <c r="DK335" s="35"/>
      <c r="DL335" s="20"/>
      <c r="DM335" s="20"/>
      <c r="DN335" s="20"/>
      <c r="DO335" s="20"/>
      <c r="DP335" s="35"/>
      <c r="DQ335" s="35"/>
      <c r="DR335" s="35"/>
      <c r="DS335" s="20"/>
      <c r="DT335" s="20"/>
      <c r="DU335" s="20"/>
      <c r="DV335" s="20"/>
      <c r="DW335" s="35"/>
      <c r="DX335" s="35"/>
      <c r="DY335" s="35"/>
      <c r="DZ335" s="20"/>
      <c r="EA335" s="20"/>
      <c r="EB335" s="20"/>
      <c r="EC335" s="20"/>
      <c r="ED335" s="35"/>
      <c r="EE335" s="35"/>
      <c r="EF335" s="35"/>
      <c r="EG335" s="20"/>
      <c r="EH335" s="20"/>
      <c r="EI335" s="20"/>
      <c r="EJ335" s="20"/>
      <c r="EK335" s="35"/>
      <c r="EL335" s="35"/>
      <c r="EM335" s="35"/>
      <c r="EN335" s="20"/>
      <c r="EO335" s="20"/>
      <c r="EP335" s="20"/>
      <c r="EQ335" s="20"/>
      <c r="ER335" s="36"/>
      <c r="ES335" s="36"/>
      <c r="ET335" s="36"/>
      <c r="EU335" s="23"/>
      <c r="EV335" s="23"/>
      <c r="EW335" s="23"/>
    </row>
    <row r="336" spans="1:153" s="29" customFormat="1" ht="16.5" x14ac:dyDescent="0.3">
      <c r="A336" s="19">
        <v>43312</v>
      </c>
      <c r="B336" s="23">
        <v>13.101800000000001</v>
      </c>
      <c r="C336" s="37">
        <v>8.6910790000000002</v>
      </c>
      <c r="D336" s="37">
        <f t="shared" si="333"/>
        <v>113.86877884220002</v>
      </c>
      <c r="E336" s="2">
        <f t="shared" si="325"/>
        <v>29.643935617653195</v>
      </c>
      <c r="F336" s="8">
        <f t="shared" si="334"/>
        <v>-7.5175412399995964E-2</v>
      </c>
      <c r="G336" s="26">
        <f t="shared" si="335"/>
        <v>-7.5230535599988185E-2</v>
      </c>
      <c r="H336" s="23">
        <v>3845.44</v>
      </c>
      <c r="I336" s="23"/>
      <c r="J336" s="20">
        <v>106.08</v>
      </c>
      <c r="K336" s="29">
        <v>7.6682160000000001</v>
      </c>
      <c r="L336" s="23">
        <f t="shared" si="336"/>
        <v>813.44435327999997</v>
      </c>
      <c r="M336" s="2">
        <f t="shared" si="337"/>
        <v>160.77519192558165</v>
      </c>
      <c r="N336" s="8">
        <f t="shared" si="338"/>
        <v>1.5332304449999681</v>
      </c>
      <c r="O336" s="26">
        <f t="shared" si="339"/>
        <v>1.5891844799999504</v>
      </c>
      <c r="P336" s="21">
        <v>165359.1</v>
      </c>
      <c r="Q336" s="23"/>
      <c r="R336" s="23">
        <v>10957.2</v>
      </c>
      <c r="S336" s="23">
        <v>44.57</v>
      </c>
      <c r="T336" s="29">
        <v>189.55279999999999</v>
      </c>
      <c r="U336" s="21">
        <v>4.2529219999999999</v>
      </c>
      <c r="V336" s="2">
        <f t="shared" si="340"/>
        <v>0</v>
      </c>
      <c r="W336" s="2">
        <f t="shared" si="341"/>
        <v>2.1402530578029655E-5</v>
      </c>
      <c r="X336" s="23"/>
      <c r="Y336" s="23">
        <v>115</v>
      </c>
      <c r="Z336" s="29">
        <v>162.64709999999999</v>
      </c>
      <c r="AA336" s="21">
        <v>1.4143220000000001</v>
      </c>
      <c r="AB336" s="2">
        <f t="shared" si="344"/>
        <v>-0.55888563289998705</v>
      </c>
      <c r="AC336" s="2">
        <f t="shared" si="345"/>
        <v>-0.40551320841372096</v>
      </c>
      <c r="AD336" s="21">
        <v>23563.759999999998</v>
      </c>
      <c r="AE336" s="23"/>
      <c r="AF336" s="35">
        <v>5549.96</v>
      </c>
      <c r="AG336" s="35">
        <v>2816.29</v>
      </c>
      <c r="AH336" s="35">
        <v>23858.959999999999</v>
      </c>
      <c r="AI336" s="35"/>
      <c r="AJ336" s="35"/>
      <c r="AK336" s="35"/>
      <c r="AL336" s="35"/>
      <c r="AM336" s="24"/>
      <c r="AN336" s="24"/>
      <c r="AO336" s="24"/>
      <c r="AP336" s="24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20"/>
      <c r="BB336" s="20"/>
      <c r="BC336" s="20"/>
      <c r="BD336" s="20"/>
      <c r="BE336" s="35"/>
      <c r="BF336" s="35"/>
      <c r="BG336" s="35"/>
      <c r="BH336" s="20"/>
      <c r="BI336" s="20"/>
      <c r="BJ336" s="20"/>
      <c r="BK336" s="20"/>
      <c r="BL336" s="35"/>
      <c r="BM336" s="35"/>
      <c r="BN336" s="35"/>
      <c r="BO336" s="20"/>
      <c r="BP336" s="20"/>
      <c r="BQ336" s="20"/>
      <c r="BR336" s="20"/>
      <c r="BS336" s="35"/>
      <c r="BT336" s="35"/>
      <c r="BU336" s="35"/>
      <c r="BV336" s="20"/>
      <c r="BW336" s="20"/>
      <c r="BX336" s="20"/>
      <c r="BY336" s="20"/>
      <c r="BZ336" s="35"/>
      <c r="CA336" s="35"/>
      <c r="CB336" s="35"/>
      <c r="CC336" s="20"/>
      <c r="CD336" s="20"/>
      <c r="CE336" s="20"/>
      <c r="CF336" s="20"/>
      <c r="CG336" s="35"/>
      <c r="CH336" s="35"/>
      <c r="CI336" s="20"/>
      <c r="CJ336" s="35"/>
      <c r="CK336" s="20"/>
      <c r="CL336" s="22"/>
      <c r="CM336" s="22"/>
      <c r="CN336" s="35"/>
      <c r="CO336" s="35"/>
      <c r="CP336" s="35"/>
      <c r="CQ336" s="20"/>
      <c r="CR336" s="20"/>
      <c r="CS336" s="20"/>
      <c r="CT336" s="20"/>
      <c r="CU336" s="35"/>
      <c r="CV336" s="35"/>
      <c r="CW336" s="35"/>
      <c r="CX336" s="20"/>
      <c r="CY336" s="20"/>
      <c r="CZ336" s="20"/>
      <c r="DA336" s="20"/>
      <c r="DB336" s="35"/>
      <c r="DC336" s="35"/>
      <c r="DD336" s="35"/>
      <c r="DE336" s="20"/>
      <c r="DF336" s="20"/>
      <c r="DG336" s="20"/>
      <c r="DH336" s="20"/>
      <c r="DI336" s="35"/>
      <c r="DJ336" s="35"/>
      <c r="DK336" s="35"/>
      <c r="DL336" s="20"/>
      <c r="DM336" s="20"/>
      <c r="DN336" s="20"/>
      <c r="DO336" s="20"/>
      <c r="DP336" s="35"/>
      <c r="DQ336" s="35"/>
      <c r="DR336" s="35"/>
      <c r="DS336" s="20"/>
      <c r="DT336" s="20"/>
      <c r="DU336" s="20"/>
      <c r="DV336" s="20"/>
      <c r="DW336" s="35"/>
      <c r="DX336" s="35"/>
      <c r="DY336" s="35"/>
      <c r="DZ336" s="20"/>
      <c r="EA336" s="20"/>
      <c r="EB336" s="20"/>
      <c r="EC336" s="20"/>
      <c r="ED336" s="35"/>
      <c r="EE336" s="35"/>
      <c r="EF336" s="35"/>
      <c r="EG336" s="20"/>
      <c r="EH336" s="20"/>
      <c r="EI336" s="20"/>
      <c r="EJ336" s="20"/>
      <c r="EK336" s="35"/>
      <c r="EL336" s="35"/>
      <c r="EM336" s="35"/>
      <c r="EN336" s="20"/>
      <c r="EO336" s="20"/>
      <c r="EP336" s="20"/>
      <c r="EQ336" s="20"/>
      <c r="ER336" s="36"/>
      <c r="ES336" s="36"/>
      <c r="ET336" s="36"/>
      <c r="EU336" s="23"/>
      <c r="EV336" s="23"/>
      <c r="EW336" s="23"/>
    </row>
    <row r="337" spans="1:153" s="29" customFormat="1" ht="16.5" x14ac:dyDescent="0.3">
      <c r="A337" s="19">
        <v>43343</v>
      </c>
      <c r="B337" s="23">
        <v>12.438599999999999</v>
      </c>
      <c r="C337" s="37">
        <v>8.6910790000000002</v>
      </c>
      <c r="D337" s="37">
        <f t="shared" si="333"/>
        <v>108.10485524939999</v>
      </c>
      <c r="E337" s="2">
        <f t="shared" si="325"/>
        <v>28.143253004821229</v>
      </c>
      <c r="F337" s="8">
        <f t="shared" si="334"/>
        <v>0</v>
      </c>
      <c r="G337" s="26">
        <f t="shared" si="335"/>
        <v>8.8817841970012523E-15</v>
      </c>
      <c r="H337" s="23">
        <v>3650.77</v>
      </c>
      <c r="I337" s="23"/>
      <c r="J337" s="20">
        <v>112.33</v>
      </c>
      <c r="K337" s="29">
        <v>7.6682160000000001</v>
      </c>
      <c r="L337" s="23">
        <f t="shared" si="336"/>
        <v>861.37070328000004</v>
      </c>
      <c r="M337" s="2">
        <f t="shared" si="337"/>
        <v>170.91188182325607</v>
      </c>
      <c r="N337" s="8">
        <f t="shared" si="338"/>
        <v>0</v>
      </c>
      <c r="O337" s="26">
        <f t="shared" si="339"/>
        <v>-6.3948846218409017E-14</v>
      </c>
      <c r="P337" s="21">
        <v>175784.8</v>
      </c>
      <c r="Q337" s="23"/>
      <c r="R337" s="23">
        <v>11452.1</v>
      </c>
      <c r="S337" s="23">
        <v>46.19</v>
      </c>
      <c r="T337" s="29">
        <v>196.44239999999999</v>
      </c>
      <c r="U337" s="21">
        <v>4.2529219999999999</v>
      </c>
      <c r="V337" s="2">
        <f t="shared" si="340"/>
        <v>0</v>
      </c>
      <c r="W337" s="2">
        <f t="shared" si="341"/>
        <v>-1.3605564280805282E-4</v>
      </c>
      <c r="X337" s="23"/>
      <c r="Y337" s="23">
        <v>112.01</v>
      </c>
      <c r="Z337" s="29">
        <v>158.41829999999999</v>
      </c>
      <c r="AA337" s="21">
        <v>1.4143220000000001</v>
      </c>
      <c r="AB337" s="2">
        <f t="shared" si="344"/>
        <v>0</v>
      </c>
      <c r="AC337" s="2">
        <f t="shared" si="345"/>
        <v>2.4599999978391907E-5</v>
      </c>
      <c r="AD337" s="21">
        <v>22951.1</v>
      </c>
      <c r="AE337" s="23"/>
      <c r="AF337" s="35">
        <v>5730.8</v>
      </c>
      <c r="AG337" s="35">
        <v>2901.52</v>
      </c>
      <c r="AH337" s="35">
        <v>24599.62</v>
      </c>
      <c r="AI337" s="35"/>
      <c r="AJ337" s="35"/>
      <c r="AK337" s="35"/>
      <c r="AL337" s="35"/>
      <c r="AM337" s="24"/>
      <c r="AN337" s="24"/>
      <c r="AO337" s="24"/>
      <c r="AP337" s="24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20"/>
      <c r="BB337" s="20"/>
      <c r="BC337" s="20"/>
      <c r="BD337" s="20"/>
      <c r="BE337" s="35"/>
      <c r="BF337" s="35"/>
      <c r="BG337" s="35"/>
      <c r="BH337" s="20"/>
      <c r="BI337" s="20"/>
      <c r="BJ337" s="20"/>
      <c r="BK337" s="20"/>
      <c r="BL337" s="35"/>
      <c r="BM337" s="35"/>
      <c r="BN337" s="35"/>
      <c r="BO337" s="20"/>
      <c r="BP337" s="20"/>
      <c r="BQ337" s="20"/>
      <c r="BR337" s="20"/>
      <c r="BS337" s="35"/>
      <c r="BT337" s="35"/>
      <c r="BU337" s="35"/>
      <c r="BV337" s="20"/>
      <c r="BW337" s="20"/>
      <c r="BX337" s="20"/>
      <c r="BY337" s="20"/>
      <c r="BZ337" s="35"/>
      <c r="CA337" s="35"/>
      <c r="CB337" s="35"/>
      <c r="CC337" s="20"/>
      <c r="CD337" s="20"/>
      <c r="CE337" s="20"/>
      <c r="CF337" s="20"/>
      <c r="CG337" s="35"/>
      <c r="CH337" s="35"/>
      <c r="CI337" s="20"/>
      <c r="CJ337" s="35"/>
      <c r="CK337" s="20"/>
      <c r="CL337" s="22"/>
      <c r="CM337" s="22"/>
      <c r="CN337" s="35"/>
      <c r="CO337" s="35"/>
      <c r="CP337" s="35"/>
      <c r="CQ337" s="20"/>
      <c r="CR337" s="20"/>
      <c r="CS337" s="20"/>
      <c r="CT337" s="20"/>
      <c r="CU337" s="35"/>
      <c r="CV337" s="35"/>
      <c r="CW337" s="35"/>
      <c r="CX337" s="20"/>
      <c r="CY337" s="20"/>
      <c r="CZ337" s="20"/>
      <c r="DA337" s="20"/>
      <c r="DB337" s="35"/>
      <c r="DC337" s="35"/>
      <c r="DD337" s="35"/>
      <c r="DE337" s="20"/>
      <c r="DF337" s="20"/>
      <c r="DG337" s="20"/>
      <c r="DH337" s="20"/>
      <c r="DI337" s="35"/>
      <c r="DJ337" s="35"/>
      <c r="DK337" s="35"/>
      <c r="DL337" s="20"/>
      <c r="DM337" s="20"/>
      <c r="DN337" s="20"/>
      <c r="DO337" s="20"/>
      <c r="DP337" s="35"/>
      <c r="DQ337" s="35"/>
      <c r="DR337" s="35"/>
      <c r="DS337" s="20"/>
      <c r="DT337" s="20"/>
      <c r="DU337" s="20"/>
      <c r="DV337" s="20"/>
      <c r="DW337" s="35"/>
      <c r="DX337" s="35"/>
      <c r="DY337" s="35"/>
      <c r="DZ337" s="20"/>
      <c r="EA337" s="20"/>
      <c r="EB337" s="20"/>
      <c r="EC337" s="20"/>
      <c r="ED337" s="35"/>
      <c r="EE337" s="35"/>
      <c r="EF337" s="35"/>
      <c r="EG337" s="20"/>
      <c r="EH337" s="20"/>
      <c r="EI337" s="20"/>
      <c r="EJ337" s="20"/>
      <c r="EK337" s="35"/>
      <c r="EL337" s="35"/>
      <c r="EM337" s="35"/>
      <c r="EN337" s="20"/>
      <c r="EO337" s="20"/>
      <c r="EP337" s="20"/>
      <c r="EQ337" s="20"/>
      <c r="ER337" s="36"/>
      <c r="ES337" s="36"/>
      <c r="ET337" s="36"/>
      <c r="EU337" s="23"/>
      <c r="EV337" s="23"/>
      <c r="EW337" s="23"/>
    </row>
    <row r="338" spans="1:153" s="29" customFormat="1" ht="16.5" x14ac:dyDescent="0.3">
      <c r="A338" s="19">
        <v>43371</v>
      </c>
      <c r="B338" s="23">
        <v>10.852499999999999</v>
      </c>
      <c r="C338" s="37">
        <v>8.6910790000000002</v>
      </c>
      <c r="D338" s="37">
        <f t="shared" si="333"/>
        <v>94.319934847499994</v>
      </c>
      <c r="E338" s="2">
        <f t="shared" si="325"/>
        <v>24.78704922843734</v>
      </c>
      <c r="F338" s="8">
        <f t="shared" si="334"/>
        <v>0</v>
      </c>
      <c r="G338" s="26">
        <f t="shared" si="335"/>
        <v>0</v>
      </c>
      <c r="H338" s="23">
        <v>3215.4</v>
      </c>
      <c r="I338" s="23"/>
      <c r="J338" s="20">
        <v>114.37</v>
      </c>
      <c r="K338" s="29">
        <v>7.677511</v>
      </c>
      <c r="L338" s="23">
        <f t="shared" si="336"/>
        <v>878.07693307</v>
      </c>
      <c r="M338" s="2">
        <f t="shared" si="337"/>
        <v>174.01578552558166</v>
      </c>
      <c r="N338" s="8">
        <f t="shared" si="338"/>
        <v>-1.0535882499999809</v>
      </c>
      <c r="O338" s="26">
        <f t="shared" si="339"/>
        <v>-1.0630691499999951</v>
      </c>
      <c r="P338" s="21">
        <v>178977.2</v>
      </c>
      <c r="Q338" s="23"/>
      <c r="R338" s="23">
        <v>11871.11</v>
      </c>
      <c r="S338" s="23">
        <v>47.88</v>
      </c>
      <c r="T338" s="29">
        <v>203.80189999999999</v>
      </c>
      <c r="U338" s="21">
        <v>4.2565140000000001</v>
      </c>
      <c r="V338" s="2">
        <f t="shared" si="340"/>
        <v>0.71883876280005232</v>
      </c>
      <c r="W338" s="2">
        <f t="shared" si="341"/>
        <v>0.17206427798220503</v>
      </c>
      <c r="X338" s="23"/>
      <c r="Y338" s="23">
        <v>111.8</v>
      </c>
      <c r="Z338" s="29">
        <v>157.8134</v>
      </c>
      <c r="AA338" s="21">
        <v>1.4115679999999999</v>
      </c>
      <c r="AB338" s="2">
        <f t="shared" si="344"/>
        <v>-0.43545105090002295</v>
      </c>
      <c r="AC338" s="2">
        <f t="shared" si="345"/>
        <v>-0.3078922060530081</v>
      </c>
      <c r="AD338" s="21">
        <v>23095.27</v>
      </c>
      <c r="AE338" s="23"/>
      <c r="AF338" s="35">
        <v>5763.42</v>
      </c>
      <c r="AG338" s="35">
        <v>2913.98</v>
      </c>
      <c r="AH338" s="35">
        <v>24579.26</v>
      </c>
      <c r="AI338" s="35"/>
      <c r="AJ338" s="35"/>
      <c r="AK338" s="35"/>
      <c r="AL338" s="35"/>
      <c r="AM338" s="24"/>
      <c r="AN338" s="24"/>
      <c r="AO338" s="24"/>
      <c r="AP338" s="24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20"/>
      <c r="BB338" s="20"/>
      <c r="BC338" s="20"/>
      <c r="BD338" s="20"/>
      <c r="BE338" s="35"/>
      <c r="BF338" s="35"/>
      <c r="BG338" s="35"/>
      <c r="BH338" s="20"/>
      <c r="BI338" s="20"/>
      <c r="BJ338" s="20"/>
      <c r="BK338" s="20"/>
      <c r="BL338" s="35"/>
      <c r="BM338" s="35"/>
      <c r="BN338" s="35"/>
      <c r="BO338" s="20"/>
      <c r="BP338" s="20"/>
      <c r="BQ338" s="20"/>
      <c r="BR338" s="20"/>
      <c r="BS338" s="35"/>
      <c r="BT338" s="35"/>
      <c r="BU338" s="35"/>
      <c r="BV338" s="20"/>
      <c r="BW338" s="20"/>
      <c r="BX338" s="20"/>
      <c r="BY338" s="20"/>
      <c r="BZ338" s="35"/>
      <c r="CA338" s="35"/>
      <c r="CB338" s="35"/>
      <c r="CC338" s="20"/>
      <c r="CD338" s="20"/>
      <c r="CE338" s="20"/>
      <c r="CF338" s="20"/>
      <c r="CG338" s="35"/>
      <c r="CH338" s="35"/>
      <c r="CI338" s="20"/>
      <c r="CJ338" s="35"/>
      <c r="CK338" s="20"/>
      <c r="CL338" s="22"/>
      <c r="CM338" s="22"/>
      <c r="CN338" s="35"/>
      <c r="CO338" s="35"/>
      <c r="CP338" s="35"/>
      <c r="CQ338" s="20"/>
      <c r="CR338" s="20"/>
      <c r="CS338" s="20"/>
      <c r="CT338" s="20"/>
      <c r="CU338" s="35"/>
      <c r="CV338" s="35"/>
      <c r="CW338" s="35"/>
      <c r="CX338" s="20"/>
      <c r="CY338" s="20"/>
      <c r="CZ338" s="20"/>
      <c r="DA338" s="20"/>
      <c r="DB338" s="35"/>
      <c r="DC338" s="35"/>
      <c r="DD338" s="35"/>
      <c r="DE338" s="20"/>
      <c r="DF338" s="20"/>
      <c r="DG338" s="20"/>
      <c r="DH338" s="20"/>
      <c r="DI338" s="35"/>
      <c r="DJ338" s="35"/>
      <c r="DK338" s="35"/>
      <c r="DL338" s="20"/>
      <c r="DM338" s="20"/>
      <c r="DN338" s="20"/>
      <c r="DO338" s="20"/>
      <c r="DP338" s="35"/>
      <c r="DQ338" s="35"/>
      <c r="DR338" s="35"/>
      <c r="DS338" s="20"/>
      <c r="DT338" s="20"/>
      <c r="DU338" s="20"/>
      <c r="DV338" s="20"/>
      <c r="DW338" s="35"/>
      <c r="DX338" s="35"/>
      <c r="DY338" s="35"/>
      <c r="DZ338" s="20"/>
      <c r="EA338" s="20"/>
      <c r="EB338" s="20"/>
      <c r="EC338" s="20"/>
      <c r="ED338" s="35"/>
      <c r="EE338" s="35"/>
      <c r="EF338" s="35"/>
      <c r="EG338" s="20"/>
      <c r="EH338" s="20"/>
      <c r="EI338" s="20"/>
      <c r="EJ338" s="20"/>
      <c r="EK338" s="35"/>
      <c r="EL338" s="35"/>
      <c r="EM338" s="35"/>
      <c r="EN338" s="20"/>
      <c r="EO338" s="20"/>
      <c r="EP338" s="20"/>
      <c r="EQ338" s="20"/>
      <c r="ER338" s="36"/>
      <c r="ES338" s="36"/>
      <c r="ET338" s="36"/>
      <c r="EU338" s="23"/>
      <c r="EV338" s="23"/>
      <c r="EW338" s="23"/>
    </row>
    <row r="339" spans="1:153" s="29" customFormat="1" ht="16.5" x14ac:dyDescent="0.3">
      <c r="A339" s="19">
        <v>43404</v>
      </c>
      <c r="B339" s="23">
        <v>9.7086000000000006</v>
      </c>
      <c r="C339" s="37">
        <v>8.6981140000000003</v>
      </c>
      <c r="D339" s="37">
        <f t="shared" si="333"/>
        <v>84.446509580400004</v>
      </c>
      <c r="E339" s="2">
        <f t="shared" si="325"/>
        <v>22.17444151119852</v>
      </c>
      <c r="F339" s="8">
        <f t="shared" si="334"/>
        <v>-7.2323669250001277E-2</v>
      </c>
      <c r="G339" s="26">
        <f t="shared" si="335"/>
        <v>-6.8300001000002553E-2</v>
      </c>
      <c r="H339" s="23">
        <v>2876.49</v>
      </c>
      <c r="I339" s="23"/>
      <c r="J339" s="20">
        <v>106.81</v>
      </c>
      <c r="K339" s="29">
        <v>7.6762180000000004</v>
      </c>
      <c r="L339" s="23">
        <f t="shared" si="336"/>
        <v>819.89684458000011</v>
      </c>
      <c r="M339" s="2">
        <f t="shared" si="337"/>
        <v>162.51314076279095</v>
      </c>
      <c r="N339" s="8">
        <f t="shared" si="338"/>
        <v>0.14299286999994965</v>
      </c>
      <c r="O339" s="26">
        <f t="shared" si="339"/>
        <v>0.13810532999990954</v>
      </c>
      <c r="P339" s="21">
        <v>167146.6</v>
      </c>
      <c r="Q339" s="23"/>
      <c r="R339" s="23">
        <v>12595.4</v>
      </c>
      <c r="S339" s="23">
        <v>50.4</v>
      </c>
      <c r="T339" s="29">
        <v>214.5283</v>
      </c>
      <c r="U339" s="21">
        <v>4.2565140000000001</v>
      </c>
      <c r="V339" s="2">
        <f t="shared" si="340"/>
        <v>0</v>
      </c>
      <c r="W339" s="2">
        <f t="shared" si="341"/>
        <v>-1.5789473659211239E-5</v>
      </c>
      <c r="X339" s="23"/>
      <c r="Y339" s="23">
        <v>112.38</v>
      </c>
      <c r="Z339" s="29">
        <v>158.63210000000001</v>
      </c>
      <c r="AA339" s="21">
        <v>1.4115679999999999</v>
      </c>
      <c r="AB339" s="2">
        <f t="shared" si="344"/>
        <v>0</v>
      </c>
      <c r="AC339" s="2">
        <f t="shared" si="345"/>
        <v>-9.946332733767882E-6</v>
      </c>
      <c r="AD339" s="21">
        <v>23215.09</v>
      </c>
      <c r="AE339" s="23"/>
      <c r="AF339" s="35">
        <v>5369.49</v>
      </c>
      <c r="AG339" s="35">
        <v>2711.74</v>
      </c>
      <c r="AH339" s="35">
        <v>22926.45</v>
      </c>
      <c r="AI339" s="35"/>
      <c r="AJ339" s="35"/>
      <c r="AK339" s="35"/>
      <c r="AL339" s="35"/>
      <c r="AM339" s="24"/>
      <c r="AN339" s="24"/>
      <c r="AO339" s="24"/>
      <c r="AP339" s="24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20"/>
      <c r="BB339" s="20"/>
      <c r="BC339" s="20"/>
      <c r="BD339" s="20"/>
      <c r="BE339" s="35"/>
      <c r="BF339" s="35"/>
      <c r="BG339" s="35"/>
      <c r="BH339" s="20"/>
      <c r="BI339" s="20"/>
      <c r="BJ339" s="20"/>
      <c r="BK339" s="20"/>
      <c r="BL339" s="35"/>
      <c r="BM339" s="35"/>
      <c r="BN339" s="35"/>
      <c r="BO339" s="20"/>
      <c r="BP339" s="20"/>
      <c r="BQ339" s="20"/>
      <c r="BR339" s="20"/>
      <c r="BS339" s="35"/>
      <c r="BT339" s="35"/>
      <c r="BU339" s="35"/>
      <c r="BV339" s="20"/>
      <c r="BW339" s="20"/>
      <c r="BX339" s="20"/>
      <c r="BY339" s="20"/>
      <c r="BZ339" s="35"/>
      <c r="CA339" s="35"/>
      <c r="CB339" s="35"/>
      <c r="CC339" s="20"/>
      <c r="CD339" s="20"/>
      <c r="CE339" s="20"/>
      <c r="CF339" s="20"/>
      <c r="CG339" s="35"/>
      <c r="CH339" s="35"/>
      <c r="CI339" s="20"/>
      <c r="CJ339" s="35"/>
      <c r="CK339" s="20"/>
      <c r="CL339" s="22"/>
      <c r="CM339" s="22"/>
      <c r="CN339" s="35"/>
      <c r="CO339" s="35"/>
      <c r="CP339" s="35"/>
      <c r="CQ339" s="20"/>
      <c r="CR339" s="20"/>
      <c r="CS339" s="20"/>
      <c r="CT339" s="20"/>
      <c r="CU339" s="35"/>
      <c r="CV339" s="35"/>
      <c r="CW339" s="35"/>
      <c r="CX339" s="20"/>
      <c r="CY339" s="20"/>
      <c r="CZ339" s="20"/>
      <c r="DA339" s="20"/>
      <c r="DB339" s="35"/>
      <c r="DC339" s="35"/>
      <c r="DD339" s="35"/>
      <c r="DE339" s="20"/>
      <c r="DF339" s="20"/>
      <c r="DG339" s="20"/>
      <c r="DH339" s="20"/>
      <c r="DI339" s="35"/>
      <c r="DJ339" s="35"/>
      <c r="DK339" s="35"/>
      <c r="DL339" s="20"/>
      <c r="DM339" s="20"/>
      <c r="DN339" s="20"/>
      <c r="DO339" s="20"/>
      <c r="DP339" s="35"/>
      <c r="DQ339" s="35"/>
      <c r="DR339" s="35"/>
      <c r="DS339" s="20"/>
      <c r="DT339" s="20"/>
      <c r="DU339" s="20"/>
      <c r="DV339" s="20"/>
      <c r="DW339" s="35"/>
      <c r="DX339" s="35"/>
      <c r="DY339" s="35"/>
      <c r="DZ339" s="20"/>
      <c r="EA339" s="20"/>
      <c r="EB339" s="20"/>
      <c r="EC339" s="20"/>
      <c r="ED339" s="35"/>
      <c r="EE339" s="35"/>
      <c r="EF339" s="35"/>
      <c r="EG339" s="20"/>
      <c r="EH339" s="20"/>
      <c r="EI339" s="20"/>
      <c r="EJ339" s="20"/>
      <c r="EK339" s="35"/>
      <c r="EL339" s="35"/>
      <c r="EM339" s="35"/>
      <c r="EN339" s="20"/>
      <c r="EO339" s="20"/>
      <c r="EP339" s="20"/>
      <c r="EQ339" s="20"/>
      <c r="ER339" s="36"/>
      <c r="ES339" s="36"/>
      <c r="ET339" s="36"/>
      <c r="EU339" s="23"/>
      <c r="EV339" s="23"/>
      <c r="EW339" s="23"/>
    </row>
    <row r="340" spans="1:153" s="29" customFormat="1" ht="16.5" x14ac:dyDescent="0.3">
      <c r="A340" s="19">
        <v>43434</v>
      </c>
      <c r="B340" s="23">
        <v>7.2093999999999996</v>
      </c>
      <c r="C340" s="37">
        <v>8.6981140000000003</v>
      </c>
      <c r="D340" s="37">
        <f t="shared" si="333"/>
        <v>62.708183071599997</v>
      </c>
      <c r="E340" s="2">
        <f t="shared" si="325"/>
        <v>16.46611219504328</v>
      </c>
      <c r="F340" s="8">
        <f t="shared" si="334"/>
        <v>0</v>
      </c>
      <c r="G340" s="26">
        <f t="shared" si="335"/>
        <v>0</v>
      </c>
      <c r="H340" s="23">
        <v>2136</v>
      </c>
      <c r="I340" s="23"/>
      <c r="J340" s="20">
        <v>110.89</v>
      </c>
      <c r="K340" s="29">
        <v>7.6762180000000004</v>
      </c>
      <c r="L340" s="23">
        <f t="shared" si="336"/>
        <v>851.21581402000004</v>
      </c>
      <c r="M340" s="2">
        <f t="shared" si="337"/>
        <v>169.46026917209326</v>
      </c>
      <c r="N340" s="8">
        <f t="shared" si="338"/>
        <v>0</v>
      </c>
      <c r="O340" s="26">
        <f t="shared" si="339"/>
        <v>-7.1054273576010019E-15</v>
      </c>
      <c r="P340" s="21">
        <v>174291.8</v>
      </c>
      <c r="Q340" s="23"/>
      <c r="R340" s="23">
        <v>11833.18</v>
      </c>
      <c r="S340" s="23">
        <v>47.35</v>
      </c>
      <c r="T340" s="29">
        <v>201.54589999999999</v>
      </c>
      <c r="U340" s="21">
        <v>4.2565140000000001</v>
      </c>
      <c r="V340" s="2">
        <f t="shared" si="340"/>
        <v>0</v>
      </c>
      <c r="W340" s="2">
        <f t="shared" si="341"/>
        <v>-3.2638888923131049E-5</v>
      </c>
      <c r="X340" s="23"/>
      <c r="Y340" s="23">
        <v>121.94</v>
      </c>
      <c r="Z340" s="29">
        <v>172.1267</v>
      </c>
      <c r="AA340" s="21">
        <v>1.4115679999999999</v>
      </c>
      <c r="AB340" s="2">
        <f t="shared" si="344"/>
        <v>0</v>
      </c>
      <c r="AC340" s="2">
        <f t="shared" si="345"/>
        <v>2.4203594826133212E-6</v>
      </c>
      <c r="AD340" s="21">
        <v>25189.96</v>
      </c>
      <c r="AE340" s="23"/>
      <c r="AF340" s="35">
        <v>5478.91</v>
      </c>
      <c r="AG340" s="35">
        <v>2760.17</v>
      </c>
      <c r="AH340" s="35">
        <v>23325.58</v>
      </c>
      <c r="AI340" s="35"/>
      <c r="AJ340" s="35"/>
      <c r="AK340" s="35"/>
      <c r="AL340" s="35"/>
      <c r="AM340" s="24"/>
      <c r="AN340" s="24"/>
      <c r="AO340" s="24"/>
      <c r="AP340" s="24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20"/>
      <c r="BB340" s="20"/>
      <c r="BC340" s="20"/>
      <c r="BD340" s="20"/>
      <c r="BE340" s="35"/>
      <c r="BF340" s="35"/>
      <c r="BG340" s="35"/>
      <c r="BH340" s="20"/>
      <c r="BI340" s="20"/>
      <c r="BJ340" s="20"/>
      <c r="BK340" s="20"/>
      <c r="BL340" s="35"/>
      <c r="BM340" s="35"/>
      <c r="BN340" s="35"/>
      <c r="BO340" s="20"/>
      <c r="BP340" s="20"/>
      <c r="BQ340" s="20"/>
      <c r="BR340" s="20"/>
      <c r="BS340" s="35"/>
      <c r="BT340" s="35"/>
      <c r="BU340" s="35"/>
      <c r="BV340" s="20"/>
      <c r="BW340" s="20"/>
      <c r="BX340" s="20"/>
      <c r="BY340" s="20"/>
      <c r="BZ340" s="35"/>
      <c r="CA340" s="35"/>
      <c r="CB340" s="35"/>
      <c r="CC340" s="20"/>
      <c r="CD340" s="20"/>
      <c r="CE340" s="20"/>
      <c r="CF340" s="20"/>
      <c r="CG340" s="35"/>
      <c r="CH340" s="35"/>
      <c r="CI340" s="20"/>
      <c r="CJ340" s="35"/>
      <c r="CK340" s="20"/>
      <c r="CL340" s="22"/>
      <c r="CM340" s="22"/>
      <c r="CN340" s="35"/>
      <c r="CO340" s="35"/>
      <c r="CP340" s="35"/>
      <c r="CQ340" s="20"/>
      <c r="CR340" s="20"/>
      <c r="CS340" s="20"/>
      <c r="CT340" s="20"/>
      <c r="CU340" s="35"/>
      <c r="CV340" s="35"/>
      <c r="CW340" s="35"/>
      <c r="CX340" s="20"/>
      <c r="CY340" s="20"/>
      <c r="CZ340" s="20"/>
      <c r="DA340" s="20"/>
      <c r="DB340" s="35"/>
      <c r="DC340" s="35"/>
      <c r="DD340" s="35"/>
      <c r="DE340" s="20"/>
      <c r="DF340" s="20"/>
      <c r="DG340" s="20"/>
      <c r="DH340" s="20"/>
      <c r="DI340" s="35"/>
      <c r="DJ340" s="35"/>
      <c r="DK340" s="35"/>
      <c r="DL340" s="20"/>
      <c r="DM340" s="20"/>
      <c r="DN340" s="20"/>
      <c r="DO340" s="20"/>
      <c r="DP340" s="35"/>
      <c r="DQ340" s="35"/>
      <c r="DR340" s="35"/>
      <c r="DS340" s="20"/>
      <c r="DT340" s="20"/>
      <c r="DU340" s="20"/>
      <c r="DV340" s="20"/>
      <c r="DW340" s="35"/>
      <c r="DX340" s="35"/>
      <c r="DY340" s="35"/>
      <c r="DZ340" s="20"/>
      <c r="EA340" s="20"/>
      <c r="EB340" s="20"/>
      <c r="EC340" s="20"/>
      <c r="ED340" s="35"/>
      <c r="EE340" s="35"/>
      <c r="EF340" s="35"/>
      <c r="EG340" s="20"/>
      <c r="EH340" s="20"/>
      <c r="EI340" s="20"/>
      <c r="EJ340" s="20"/>
      <c r="EK340" s="35"/>
      <c r="EL340" s="35"/>
      <c r="EM340" s="35"/>
      <c r="EN340" s="20"/>
      <c r="EO340" s="20"/>
      <c r="EP340" s="20"/>
      <c r="EQ340" s="20"/>
      <c r="ER340" s="36"/>
      <c r="ES340" s="36"/>
      <c r="ET340" s="36"/>
      <c r="EU340" s="23"/>
      <c r="EV340" s="23"/>
      <c r="EW340" s="23"/>
    </row>
    <row r="341" spans="1:153" s="29" customFormat="1" ht="16.5" x14ac:dyDescent="0.3">
      <c r="A341" s="19">
        <v>43465</v>
      </c>
      <c r="B341" s="23">
        <v>7.2766999999999999</v>
      </c>
      <c r="C341" s="37">
        <v>8.6981140000000003</v>
      </c>
      <c r="D341" s="37">
        <f t="shared" si="333"/>
        <v>63.2935661438</v>
      </c>
      <c r="E341" s="2">
        <f t="shared" si="325"/>
        <v>16.64156571262717</v>
      </c>
      <c r="F341" s="8">
        <f t="shared" si="334"/>
        <v>0</v>
      </c>
      <c r="G341" s="26">
        <f t="shared" si="335"/>
        <v>-2.4424906541753444E-15</v>
      </c>
      <c r="H341" s="23">
        <v>2158.7600000000002</v>
      </c>
      <c r="I341" s="23"/>
      <c r="J341" s="20">
        <v>101.57</v>
      </c>
      <c r="K341" s="29">
        <v>7.6762180000000004</v>
      </c>
      <c r="L341" s="23">
        <f t="shared" si="336"/>
        <v>779.67346225999995</v>
      </c>
      <c r="M341" s="2">
        <f t="shared" si="337"/>
        <v>155.21764476279094</v>
      </c>
      <c r="N341" s="8">
        <f t="shared" si="338"/>
        <v>0</v>
      </c>
      <c r="O341" s="26">
        <f t="shared" si="339"/>
        <v>-1.4210854715202004E-14</v>
      </c>
      <c r="P341" s="21">
        <v>159643.1</v>
      </c>
      <c r="Q341" s="23"/>
      <c r="R341" s="23">
        <v>12028.11</v>
      </c>
      <c r="S341" s="23">
        <v>48.13</v>
      </c>
      <c r="T341" s="29">
        <v>204.86600000000001</v>
      </c>
      <c r="U341" s="21">
        <v>4.2565140000000001</v>
      </c>
      <c r="V341" s="2">
        <f t="shared" si="340"/>
        <v>0</v>
      </c>
      <c r="W341" s="2">
        <f t="shared" si="341"/>
        <v>1.9704329484504512E-5</v>
      </c>
      <c r="X341" s="23"/>
      <c r="Y341" s="23">
        <v>110.48</v>
      </c>
      <c r="Z341" s="29">
        <v>155.95009999999999</v>
      </c>
      <c r="AA341" s="21">
        <v>1.4115679999999999</v>
      </c>
      <c r="AB341" s="2">
        <f t="shared" si="344"/>
        <v>0</v>
      </c>
      <c r="AC341" s="2">
        <f t="shared" si="345"/>
        <v>-2.1502378238835718E-5</v>
      </c>
      <c r="AD341" s="21">
        <v>23003.759999999998</v>
      </c>
      <c r="AE341" s="23"/>
      <c r="AF341" s="35">
        <v>4984.22</v>
      </c>
      <c r="AG341" s="35">
        <v>2506.85</v>
      </c>
      <c r="AH341" s="35">
        <v>21026.9</v>
      </c>
      <c r="AI341" s="35"/>
      <c r="AJ341" s="35"/>
      <c r="AK341" s="35"/>
      <c r="AL341" s="35"/>
      <c r="AM341" s="24"/>
      <c r="AN341" s="24"/>
      <c r="AO341" s="24"/>
      <c r="AP341" s="24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20"/>
      <c r="BB341" s="20"/>
      <c r="BC341" s="20"/>
      <c r="BD341" s="20"/>
      <c r="BE341" s="35"/>
      <c r="BF341" s="35"/>
      <c r="BG341" s="35"/>
      <c r="BH341" s="20"/>
      <c r="BI341" s="20"/>
      <c r="BJ341" s="20"/>
      <c r="BK341" s="20"/>
      <c r="BL341" s="35"/>
      <c r="BM341" s="35"/>
      <c r="BN341" s="35"/>
      <c r="BO341" s="20"/>
      <c r="BP341" s="20"/>
      <c r="BQ341" s="20"/>
      <c r="BR341" s="20"/>
      <c r="BS341" s="35"/>
      <c r="BT341" s="35"/>
      <c r="BU341" s="35"/>
      <c r="BV341" s="20"/>
      <c r="BW341" s="20"/>
      <c r="BX341" s="20"/>
      <c r="BY341" s="20"/>
      <c r="BZ341" s="35"/>
      <c r="CA341" s="35"/>
      <c r="CB341" s="35"/>
      <c r="CC341" s="20"/>
      <c r="CD341" s="20"/>
      <c r="CE341" s="20"/>
      <c r="CF341" s="20"/>
      <c r="CG341" s="35"/>
      <c r="CH341" s="35"/>
      <c r="CI341" s="20"/>
      <c r="CJ341" s="35"/>
      <c r="CK341" s="20"/>
      <c r="CL341" s="22"/>
      <c r="CM341" s="22"/>
      <c r="CN341" s="35"/>
      <c r="CO341" s="35"/>
      <c r="CP341" s="35"/>
      <c r="CQ341" s="20"/>
      <c r="CR341" s="20"/>
      <c r="CS341" s="20"/>
      <c r="CT341" s="20"/>
      <c r="CU341" s="35"/>
      <c r="CV341" s="35"/>
      <c r="CW341" s="35"/>
      <c r="CX341" s="20"/>
      <c r="CY341" s="20"/>
      <c r="CZ341" s="20"/>
      <c r="DA341" s="20"/>
      <c r="DB341" s="35"/>
      <c r="DC341" s="35"/>
      <c r="DD341" s="35"/>
      <c r="DE341" s="20"/>
      <c r="DF341" s="20"/>
      <c r="DG341" s="20"/>
      <c r="DH341" s="20"/>
      <c r="DI341" s="35"/>
      <c r="DJ341" s="35"/>
      <c r="DK341" s="35"/>
      <c r="DL341" s="20"/>
      <c r="DM341" s="20"/>
      <c r="DN341" s="20"/>
      <c r="DO341" s="20"/>
      <c r="DP341" s="35"/>
      <c r="DQ341" s="35"/>
      <c r="DR341" s="35"/>
      <c r="DS341" s="20"/>
      <c r="DT341" s="20"/>
      <c r="DU341" s="20"/>
      <c r="DV341" s="20"/>
      <c r="DW341" s="35"/>
      <c r="DX341" s="35"/>
      <c r="DY341" s="35"/>
      <c r="DZ341" s="20"/>
      <c r="EA341" s="20"/>
      <c r="EB341" s="20"/>
      <c r="EC341" s="20"/>
      <c r="ED341" s="35"/>
      <c r="EE341" s="35"/>
      <c r="EF341" s="35"/>
      <c r="EG341" s="20"/>
      <c r="EH341" s="20"/>
      <c r="EI341" s="20"/>
      <c r="EJ341" s="20"/>
      <c r="EK341" s="35"/>
      <c r="EL341" s="35"/>
      <c r="EM341" s="35"/>
      <c r="EN341" s="20"/>
      <c r="EO341" s="20"/>
      <c r="EP341" s="20"/>
      <c r="EQ341" s="20"/>
      <c r="ER341" s="36"/>
      <c r="ES341" s="36"/>
      <c r="ET341" s="36"/>
      <c r="EU341" s="23"/>
      <c r="EV341" s="23"/>
      <c r="EW341" s="23"/>
    </row>
    <row r="342" spans="1:153" s="29" customFormat="1" ht="16.5" x14ac:dyDescent="0.3">
      <c r="A342" s="19">
        <v>43496</v>
      </c>
      <c r="B342" s="23">
        <v>9.7662999999999993</v>
      </c>
      <c r="C342" s="37">
        <v>8.7050800000000006</v>
      </c>
      <c r="D342" s="37">
        <f t="shared" si="333"/>
        <v>85.016422804000001</v>
      </c>
      <c r="E342" s="2">
        <f t="shared" si="325"/>
        <v>22.335248206137006</v>
      </c>
      <c r="F342" s="8">
        <f t="shared" si="334"/>
        <v>-5.9360769000002124E-2</v>
      </c>
      <c r="G342" s="26">
        <f t="shared" si="335"/>
        <v>-6.803204580000255E-2</v>
      </c>
      <c r="H342" s="23">
        <v>2897.35</v>
      </c>
      <c r="I342" s="23"/>
      <c r="J342" s="20">
        <v>104.43</v>
      </c>
      <c r="K342" s="29">
        <v>7.672212</v>
      </c>
      <c r="L342" s="23">
        <f t="shared" si="336"/>
        <v>801.20909916000005</v>
      </c>
      <c r="M342" s="2">
        <f t="shared" si="337"/>
        <v>159.58823363720953</v>
      </c>
      <c r="N342" s="8">
        <f t="shared" si="338"/>
        <v>0.41261800000004101</v>
      </c>
      <c r="O342" s="26">
        <f t="shared" si="339"/>
        <v>0.41834658000005831</v>
      </c>
      <c r="P342" s="21">
        <v>164138.29999999999</v>
      </c>
      <c r="Q342" s="23"/>
      <c r="R342" s="23">
        <v>11330.86</v>
      </c>
      <c r="S342" s="23">
        <v>45.34</v>
      </c>
      <c r="T342" s="29">
        <v>193.8356</v>
      </c>
      <c r="U342" s="21">
        <v>4.2751590000000004</v>
      </c>
      <c r="V342" s="2">
        <f t="shared" si="340"/>
        <v>3.7168956660000485</v>
      </c>
      <c r="W342" s="2">
        <f t="shared" si="341"/>
        <v>0.84527296904216342</v>
      </c>
      <c r="X342" s="23"/>
      <c r="Y342" s="23">
        <v>112.67</v>
      </c>
      <c r="Z342" s="29">
        <v>159.04139999999998</v>
      </c>
      <c r="AA342" s="21">
        <v>1.4115679999999999</v>
      </c>
      <c r="AB342" s="2">
        <f t="shared" si="344"/>
        <v>0</v>
      </c>
      <c r="AC342" s="2">
        <f t="shared" si="345"/>
        <v>-3.5255249835053348E-5</v>
      </c>
      <c r="AD342" s="21">
        <v>23459.759999999998</v>
      </c>
      <c r="AE342" s="23"/>
      <c r="AF342" s="35">
        <v>5383.63</v>
      </c>
      <c r="AG342" s="35">
        <v>2704.1</v>
      </c>
      <c r="AH342" s="35">
        <v>22706.26</v>
      </c>
      <c r="AI342" s="35"/>
      <c r="AJ342" s="35"/>
      <c r="AK342" s="35"/>
      <c r="AL342" s="35"/>
      <c r="AM342" s="24"/>
      <c r="AN342" s="24"/>
      <c r="AO342" s="24"/>
      <c r="AP342" s="24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20"/>
      <c r="BB342" s="20"/>
      <c r="BC342" s="20"/>
      <c r="BD342" s="20"/>
      <c r="BE342" s="35"/>
      <c r="BF342" s="35"/>
      <c r="BG342" s="35"/>
      <c r="BH342" s="20"/>
      <c r="BI342" s="20"/>
      <c r="BJ342" s="20"/>
      <c r="BK342" s="20"/>
      <c r="BL342" s="35"/>
      <c r="BM342" s="35"/>
      <c r="BN342" s="35"/>
      <c r="BO342" s="20"/>
      <c r="BP342" s="20"/>
      <c r="BQ342" s="20"/>
      <c r="BR342" s="20"/>
      <c r="BS342" s="35"/>
      <c r="BT342" s="35"/>
      <c r="BU342" s="35"/>
      <c r="BV342" s="20"/>
      <c r="BW342" s="20"/>
      <c r="BX342" s="20"/>
      <c r="BY342" s="20"/>
      <c r="BZ342" s="35"/>
      <c r="CA342" s="35"/>
      <c r="CB342" s="35"/>
      <c r="CC342" s="20"/>
      <c r="CD342" s="20"/>
      <c r="CE342" s="20"/>
      <c r="CF342" s="20"/>
      <c r="CG342" s="35"/>
      <c r="CH342" s="35"/>
      <c r="CI342" s="20"/>
      <c r="CJ342" s="35"/>
      <c r="CK342" s="20"/>
      <c r="CL342" s="22"/>
      <c r="CM342" s="22"/>
      <c r="CN342" s="35"/>
      <c r="CO342" s="35"/>
      <c r="CP342" s="35"/>
      <c r="CQ342" s="20"/>
      <c r="CR342" s="20"/>
      <c r="CS342" s="20"/>
      <c r="CT342" s="20"/>
      <c r="CU342" s="35"/>
      <c r="CV342" s="35"/>
      <c r="CW342" s="35"/>
      <c r="CX342" s="20"/>
      <c r="CY342" s="20"/>
      <c r="CZ342" s="20"/>
      <c r="DA342" s="20"/>
      <c r="DB342" s="35"/>
      <c r="DC342" s="35"/>
      <c r="DD342" s="35"/>
      <c r="DE342" s="20"/>
      <c r="DF342" s="20"/>
      <c r="DG342" s="20"/>
      <c r="DH342" s="20"/>
      <c r="DI342" s="35"/>
      <c r="DJ342" s="35"/>
      <c r="DK342" s="35"/>
      <c r="DL342" s="20"/>
      <c r="DM342" s="20"/>
      <c r="DN342" s="20"/>
      <c r="DO342" s="20"/>
      <c r="DP342" s="35"/>
      <c r="DQ342" s="35"/>
      <c r="DR342" s="35"/>
      <c r="DS342" s="20"/>
      <c r="DT342" s="20"/>
      <c r="DU342" s="20"/>
      <c r="DV342" s="20"/>
      <c r="DW342" s="35"/>
      <c r="DX342" s="35"/>
      <c r="DY342" s="35"/>
      <c r="DZ342" s="20"/>
      <c r="EA342" s="20"/>
      <c r="EB342" s="20"/>
      <c r="EC342" s="20"/>
      <c r="ED342" s="35"/>
      <c r="EE342" s="35"/>
      <c r="EF342" s="35"/>
      <c r="EG342" s="20"/>
      <c r="EH342" s="20"/>
      <c r="EI342" s="20"/>
      <c r="EJ342" s="20"/>
      <c r="EK342" s="35"/>
      <c r="EL342" s="35"/>
      <c r="EM342" s="35"/>
      <c r="EN342" s="20"/>
      <c r="EO342" s="20"/>
      <c r="EP342" s="20"/>
      <c r="EQ342" s="20"/>
      <c r="ER342" s="36"/>
      <c r="ES342" s="36"/>
      <c r="ET342" s="36"/>
      <c r="EU342" s="23"/>
      <c r="EV342" s="23"/>
      <c r="EW342" s="23"/>
    </row>
    <row r="343" spans="1:153" s="29" customFormat="1" ht="16.5" x14ac:dyDescent="0.3">
      <c r="A343" s="19">
        <v>43524</v>
      </c>
      <c r="B343" s="23">
        <v>10.39</v>
      </c>
      <c r="C343" s="37">
        <v>8.6981140000000003</v>
      </c>
      <c r="D343" s="37">
        <f t="shared" si="333"/>
        <v>90.373404460000003</v>
      </c>
      <c r="E343" s="2">
        <f t="shared" si="325"/>
        <v>23.76161746617861</v>
      </c>
      <c r="F343" s="8">
        <f t="shared" si="334"/>
        <v>7.0204392900002521E-2</v>
      </c>
      <c r="G343" s="26">
        <f t="shared" si="335"/>
        <v>7.237674000001082E-2</v>
      </c>
      <c r="H343" s="23">
        <v>3082.38</v>
      </c>
      <c r="I343" s="23"/>
      <c r="J343" s="20">
        <v>112.03</v>
      </c>
      <c r="K343" s="29">
        <v>7.672212</v>
      </c>
      <c r="L343" s="23">
        <f t="shared" si="336"/>
        <v>859.51791035999997</v>
      </c>
      <c r="M343" s="2">
        <f t="shared" si="337"/>
        <v>171.93734455813978</v>
      </c>
      <c r="N343" s="8">
        <f t="shared" si="338"/>
        <v>0</v>
      </c>
      <c r="O343" s="26">
        <f t="shared" si="339"/>
        <v>-2.1316282072803006E-14</v>
      </c>
      <c r="P343" s="21">
        <v>176839.5</v>
      </c>
      <c r="Q343" s="23"/>
      <c r="R343" s="23">
        <v>11813.22</v>
      </c>
      <c r="S343" s="23">
        <v>46.86</v>
      </c>
      <c r="T343" s="29">
        <v>200.3339</v>
      </c>
      <c r="U343" s="21">
        <v>4.2751590000000004</v>
      </c>
      <c r="V343" s="2">
        <f t="shared" si="340"/>
        <v>0</v>
      </c>
      <c r="W343" s="2">
        <f t="shared" si="341"/>
        <v>6.1976179991596325E-5</v>
      </c>
      <c r="X343" s="23"/>
      <c r="Y343" s="23">
        <v>115.64</v>
      </c>
      <c r="Z343" s="29">
        <v>162.43789999999998</v>
      </c>
      <c r="AA343" s="21">
        <v>1.4046860000000001</v>
      </c>
      <c r="AB343" s="2">
        <f t="shared" si="344"/>
        <v>-1.1062102712999731</v>
      </c>
      <c r="AC343" s="2">
        <f t="shared" si="345"/>
        <v>-0.79585784148396232</v>
      </c>
      <c r="AD343" s="21">
        <v>24271.279999999999</v>
      </c>
      <c r="AE343" s="23"/>
      <c r="AF343" s="35">
        <v>5556.49</v>
      </c>
      <c r="AG343" s="35">
        <v>2784.49</v>
      </c>
      <c r="AH343" s="35">
        <v>23389.17</v>
      </c>
      <c r="AI343" s="35"/>
      <c r="AJ343" s="35"/>
      <c r="AK343" s="35"/>
      <c r="AL343" s="35"/>
      <c r="AM343" s="24"/>
      <c r="AN343" s="24"/>
      <c r="AO343" s="24"/>
      <c r="AP343" s="24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20"/>
      <c r="BB343" s="20"/>
      <c r="BC343" s="20"/>
      <c r="BD343" s="20"/>
      <c r="BE343" s="35"/>
      <c r="BF343" s="35"/>
      <c r="BG343" s="35"/>
      <c r="BH343" s="20"/>
      <c r="BI343" s="20"/>
      <c r="BJ343" s="20"/>
      <c r="BK343" s="20"/>
      <c r="BL343" s="35"/>
      <c r="BM343" s="35"/>
      <c r="BN343" s="35"/>
      <c r="BO343" s="20"/>
      <c r="BP343" s="20"/>
      <c r="BQ343" s="20"/>
      <c r="BR343" s="20"/>
      <c r="BS343" s="35"/>
      <c r="BT343" s="35"/>
      <c r="BU343" s="35"/>
      <c r="BV343" s="20"/>
      <c r="BW343" s="20"/>
      <c r="BX343" s="20"/>
      <c r="BY343" s="20"/>
      <c r="BZ343" s="35"/>
      <c r="CA343" s="35"/>
      <c r="CB343" s="35"/>
      <c r="CC343" s="20"/>
      <c r="CD343" s="20"/>
      <c r="CE343" s="20"/>
      <c r="CF343" s="20"/>
      <c r="CG343" s="35"/>
      <c r="CH343" s="35"/>
      <c r="CI343" s="20"/>
      <c r="CJ343" s="35"/>
      <c r="CK343" s="20"/>
      <c r="CL343" s="22"/>
      <c r="CM343" s="22"/>
      <c r="CN343" s="35"/>
      <c r="CO343" s="35"/>
      <c r="CP343" s="35"/>
      <c r="CQ343" s="20"/>
      <c r="CR343" s="20"/>
      <c r="CS343" s="20"/>
      <c r="CT343" s="20"/>
      <c r="CU343" s="35"/>
      <c r="CV343" s="35"/>
      <c r="CW343" s="35"/>
      <c r="CX343" s="20"/>
      <c r="CY343" s="20"/>
      <c r="CZ343" s="20"/>
      <c r="DA343" s="20"/>
      <c r="DB343" s="35"/>
      <c r="DC343" s="35"/>
      <c r="DD343" s="35"/>
      <c r="DE343" s="20"/>
      <c r="DF343" s="20"/>
      <c r="DG343" s="20"/>
      <c r="DH343" s="20"/>
      <c r="DI343" s="35"/>
      <c r="DJ343" s="35"/>
      <c r="DK343" s="35"/>
      <c r="DL343" s="20"/>
      <c r="DM343" s="20"/>
      <c r="DN343" s="20"/>
      <c r="DO343" s="20"/>
      <c r="DP343" s="35"/>
      <c r="DQ343" s="35"/>
      <c r="DR343" s="35"/>
      <c r="DS343" s="20"/>
      <c r="DT343" s="20"/>
      <c r="DU343" s="20"/>
      <c r="DV343" s="20"/>
      <c r="DW343" s="35"/>
      <c r="DX343" s="35"/>
      <c r="DY343" s="35"/>
      <c r="DZ343" s="20"/>
      <c r="EA343" s="20"/>
      <c r="EB343" s="20"/>
      <c r="EC343" s="20"/>
      <c r="ED343" s="35"/>
      <c r="EE343" s="35"/>
      <c r="EF343" s="35"/>
      <c r="EG343" s="20"/>
      <c r="EH343" s="20"/>
      <c r="EI343" s="20"/>
      <c r="EJ343" s="20"/>
      <c r="EK343" s="35"/>
      <c r="EL343" s="35"/>
      <c r="EM343" s="35"/>
      <c r="EN343" s="20"/>
      <c r="EO343" s="20"/>
      <c r="EP343" s="20"/>
      <c r="EQ343" s="20"/>
      <c r="ER343" s="36"/>
      <c r="ES343" s="36"/>
      <c r="ET343" s="36"/>
      <c r="EU343" s="23"/>
      <c r="EV343" s="23"/>
      <c r="EW343" s="23"/>
    </row>
    <row r="344" spans="1:153" s="29" customFormat="1" ht="16.5" x14ac:dyDescent="0.3">
      <c r="A344" s="19">
        <v>43553</v>
      </c>
      <c r="B344" s="23">
        <v>9.99</v>
      </c>
      <c r="C344" s="37">
        <v>8.7096370000000007</v>
      </c>
      <c r="D344" s="37">
        <f t="shared" si="333"/>
        <v>87.00927363000001</v>
      </c>
      <c r="E344" s="2">
        <f t="shared" si="325"/>
        <v>22.87070520663687</v>
      </c>
      <c r="F344" s="8">
        <f t="shared" si="334"/>
        <v>-0.11741937000000403</v>
      </c>
      <c r="G344" s="26">
        <f t="shared" si="335"/>
        <v>-0.11511477000001413</v>
      </c>
      <c r="H344" s="23">
        <v>2966.81</v>
      </c>
      <c r="I344" s="23"/>
      <c r="J344" s="20">
        <v>117.94</v>
      </c>
      <c r="K344" s="29">
        <v>7.672212</v>
      </c>
      <c r="L344" s="23">
        <f t="shared" si="336"/>
        <v>904.86068327999999</v>
      </c>
      <c r="M344" s="2">
        <f t="shared" si="337"/>
        <v>181.00763877209329</v>
      </c>
      <c r="N344" s="8">
        <f t="shared" si="338"/>
        <v>0</v>
      </c>
      <c r="O344" s="26">
        <f t="shared" si="339"/>
        <v>0</v>
      </c>
      <c r="P344" s="21">
        <v>186168.4</v>
      </c>
      <c r="Q344" s="23"/>
      <c r="R344" s="23">
        <v>12367.83</v>
      </c>
      <c r="S344" s="23">
        <v>49.06</v>
      </c>
      <c r="T344" s="29">
        <v>209.29560000000001</v>
      </c>
      <c r="U344" s="21">
        <v>4.266114</v>
      </c>
      <c r="V344" s="2">
        <f t="shared" si="340"/>
        <v>-1.8525494137500849</v>
      </c>
      <c r="W344" s="2">
        <f t="shared" si="341"/>
        <v>-0.44364741784037065</v>
      </c>
      <c r="X344" s="23"/>
      <c r="Y344" s="23">
        <v>122.55</v>
      </c>
      <c r="Z344" s="29">
        <v>172.09479999999999</v>
      </c>
      <c r="AA344" s="21">
        <v>1.404282</v>
      </c>
      <c r="AB344" s="2">
        <f t="shared" si="344"/>
        <v>-6.7575605400011868E-2</v>
      </c>
      <c r="AC344" s="2">
        <f t="shared" si="345"/>
        <v>-4.9480914908334839E-2</v>
      </c>
      <c r="AD344" s="21">
        <v>25721.59</v>
      </c>
      <c r="AE344" s="23"/>
      <c r="AF344" s="35">
        <v>5664.46</v>
      </c>
      <c r="AG344" s="35">
        <v>2834.4</v>
      </c>
      <c r="AH344" s="35">
        <v>23618.59</v>
      </c>
      <c r="AI344" s="35"/>
      <c r="AJ344" s="35"/>
      <c r="AK344" s="35"/>
      <c r="AL344" s="35"/>
      <c r="AM344" s="24"/>
      <c r="AN344" s="24"/>
      <c r="AO344" s="24"/>
      <c r="AP344" s="24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20"/>
      <c r="BB344" s="20"/>
      <c r="BC344" s="20"/>
      <c r="BD344" s="20"/>
      <c r="BE344" s="35"/>
      <c r="BF344" s="35"/>
      <c r="BG344" s="35"/>
      <c r="BH344" s="20"/>
      <c r="BI344" s="20"/>
      <c r="BJ344" s="20"/>
      <c r="BK344" s="20"/>
      <c r="BL344" s="35"/>
      <c r="BM344" s="35"/>
      <c r="BN344" s="35"/>
      <c r="BO344" s="20"/>
      <c r="BP344" s="20"/>
      <c r="BQ344" s="20"/>
      <c r="BR344" s="20"/>
      <c r="BS344" s="35"/>
      <c r="BT344" s="35"/>
      <c r="BU344" s="35"/>
      <c r="BV344" s="20"/>
      <c r="BW344" s="20"/>
      <c r="BX344" s="20"/>
      <c r="BY344" s="20"/>
      <c r="BZ344" s="35"/>
      <c r="CA344" s="35"/>
      <c r="CB344" s="35"/>
      <c r="CC344" s="20"/>
      <c r="CD344" s="20"/>
      <c r="CE344" s="20"/>
      <c r="CF344" s="20"/>
      <c r="CG344" s="35"/>
      <c r="CH344" s="35"/>
      <c r="CI344" s="20"/>
      <c r="CJ344" s="35"/>
      <c r="CK344" s="20"/>
      <c r="CL344" s="22"/>
      <c r="CM344" s="22"/>
      <c r="CN344" s="35"/>
      <c r="CO344" s="35"/>
      <c r="CP344" s="35"/>
      <c r="CQ344" s="20"/>
      <c r="CR344" s="20"/>
      <c r="CS344" s="20"/>
      <c r="CT344" s="20"/>
      <c r="CU344" s="35"/>
      <c r="CV344" s="35"/>
      <c r="CW344" s="35"/>
      <c r="CX344" s="20"/>
      <c r="CY344" s="20"/>
      <c r="CZ344" s="20"/>
      <c r="DA344" s="20"/>
      <c r="DB344" s="35"/>
      <c r="DC344" s="35"/>
      <c r="DD344" s="35"/>
      <c r="DE344" s="20"/>
      <c r="DF344" s="20"/>
      <c r="DG344" s="20"/>
      <c r="DH344" s="20"/>
      <c r="DI344" s="35"/>
      <c r="DJ344" s="35"/>
      <c r="DK344" s="35"/>
      <c r="DL344" s="20"/>
      <c r="DM344" s="20"/>
      <c r="DN344" s="20"/>
      <c r="DO344" s="20"/>
      <c r="DP344" s="35"/>
      <c r="DQ344" s="35"/>
      <c r="DR344" s="35"/>
      <c r="DS344" s="20"/>
      <c r="DT344" s="20"/>
      <c r="DU344" s="20"/>
      <c r="DV344" s="20"/>
      <c r="DW344" s="35"/>
      <c r="DX344" s="35"/>
      <c r="DY344" s="35"/>
      <c r="DZ344" s="20"/>
      <c r="EA344" s="20"/>
      <c r="EB344" s="20"/>
      <c r="EC344" s="20"/>
      <c r="ED344" s="35"/>
      <c r="EE344" s="35"/>
      <c r="EF344" s="35"/>
      <c r="EG344" s="20"/>
      <c r="EH344" s="20"/>
      <c r="EI344" s="20"/>
      <c r="EJ344" s="20"/>
      <c r="EK344" s="35"/>
      <c r="EL344" s="35"/>
      <c r="EM344" s="35"/>
      <c r="EN344" s="20"/>
      <c r="EO344" s="20"/>
      <c r="EP344" s="20"/>
      <c r="EQ344" s="20"/>
      <c r="ER344" s="36"/>
      <c r="ES344" s="36"/>
      <c r="ET344" s="36"/>
      <c r="EU344" s="23"/>
      <c r="EV344" s="23"/>
      <c r="EW344" s="23"/>
    </row>
    <row r="345" spans="1:153" s="29" customFormat="1" ht="16.5" x14ac:dyDescent="0.3">
      <c r="A345" s="19">
        <v>43585</v>
      </c>
      <c r="B345" s="23">
        <v>10.17</v>
      </c>
      <c r="C345" s="37">
        <v>8.7208079999999999</v>
      </c>
      <c r="D345" s="37">
        <f t="shared" si="333"/>
        <v>88.690617360000005</v>
      </c>
      <c r="E345" s="2">
        <f t="shared" si="325"/>
        <v>23.28282054275439</v>
      </c>
      <c r="F345" s="8">
        <f t="shared" si="334"/>
        <v>-0.11260367999999148</v>
      </c>
      <c r="G345" s="26">
        <f t="shared" si="335"/>
        <v>-0.11360906999999121</v>
      </c>
      <c r="H345" s="23">
        <v>3020.27</v>
      </c>
      <c r="I345" s="23"/>
      <c r="J345" s="20">
        <v>130.6</v>
      </c>
      <c r="K345" s="29">
        <v>7.6628170000000004</v>
      </c>
      <c r="L345" s="23">
        <f t="shared" si="336"/>
        <v>1000.7639002</v>
      </c>
      <c r="M345" s="2">
        <f t="shared" si="337"/>
        <v>200.4375664744189</v>
      </c>
      <c r="N345" s="8">
        <f t="shared" si="338"/>
        <v>1.1675166499999501</v>
      </c>
      <c r="O345" s="26">
        <f t="shared" si="339"/>
        <v>1.2269869999999798</v>
      </c>
      <c r="P345" s="21">
        <v>206152.3</v>
      </c>
      <c r="Q345" s="23"/>
      <c r="R345" s="23"/>
      <c r="S345" s="23"/>
      <c r="U345" s="21"/>
      <c r="V345" s="21"/>
      <c r="W345" s="21"/>
      <c r="X345" s="23"/>
      <c r="Y345" s="23">
        <v>128.05000000000001</v>
      </c>
      <c r="Z345" s="29">
        <v>179.5034</v>
      </c>
      <c r="AA345" s="21">
        <v>1.4018219999999999</v>
      </c>
      <c r="AB345" s="2">
        <f t="shared" si="344"/>
        <v>-0.43246578600002267</v>
      </c>
      <c r="AC345" s="2">
        <f t="shared" si="345"/>
        <v>-0.31495283557733345</v>
      </c>
      <c r="AD345" s="21">
        <v>26875.97</v>
      </c>
      <c r="AE345" s="23"/>
      <c r="AF345" s="35">
        <v>5893.81</v>
      </c>
      <c r="AG345" s="35">
        <v>2945.83</v>
      </c>
      <c r="AH345" s="35">
        <v>24551.78</v>
      </c>
      <c r="AI345" s="35"/>
      <c r="AJ345" s="35"/>
      <c r="AK345" s="35"/>
      <c r="AL345" s="35"/>
      <c r="AM345" s="24"/>
      <c r="AN345" s="24"/>
      <c r="AO345" s="24"/>
      <c r="AP345" s="24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20"/>
      <c r="BB345" s="20"/>
      <c r="BC345" s="20"/>
      <c r="BD345" s="20"/>
      <c r="BE345" s="35"/>
      <c r="BF345" s="35"/>
      <c r="BG345" s="35"/>
      <c r="BH345" s="20"/>
      <c r="BI345" s="20"/>
      <c r="BJ345" s="20"/>
      <c r="BK345" s="20"/>
      <c r="BL345" s="35"/>
      <c r="BM345" s="35"/>
      <c r="BN345" s="35"/>
      <c r="BO345" s="20"/>
      <c r="BP345" s="20"/>
      <c r="BQ345" s="20"/>
      <c r="BR345" s="20"/>
      <c r="BS345" s="35"/>
      <c r="BT345" s="35"/>
      <c r="BU345" s="35"/>
      <c r="BV345" s="20"/>
      <c r="BW345" s="20"/>
      <c r="BX345" s="20"/>
      <c r="BY345" s="20"/>
      <c r="BZ345" s="35"/>
      <c r="CA345" s="35"/>
      <c r="CB345" s="35"/>
      <c r="CC345" s="20"/>
      <c r="CD345" s="20"/>
      <c r="CE345" s="20"/>
      <c r="CF345" s="20"/>
      <c r="CG345" s="35"/>
      <c r="CH345" s="35"/>
      <c r="CI345" s="20"/>
      <c r="CJ345" s="35"/>
      <c r="CK345" s="20"/>
      <c r="CL345" s="22"/>
      <c r="CM345" s="22"/>
      <c r="CN345" s="35"/>
      <c r="CO345" s="35"/>
      <c r="CP345" s="35"/>
      <c r="CQ345" s="20"/>
      <c r="CR345" s="20"/>
      <c r="CS345" s="20"/>
      <c r="CT345" s="20"/>
      <c r="CU345" s="35"/>
      <c r="CV345" s="35"/>
      <c r="CW345" s="35"/>
      <c r="CX345" s="20"/>
      <c r="CY345" s="20"/>
      <c r="CZ345" s="20"/>
      <c r="DA345" s="20"/>
      <c r="DB345" s="35"/>
      <c r="DC345" s="35"/>
      <c r="DD345" s="35"/>
      <c r="DE345" s="20"/>
      <c r="DF345" s="20"/>
      <c r="DG345" s="20"/>
      <c r="DH345" s="20"/>
      <c r="DI345" s="35"/>
      <c r="DJ345" s="35"/>
      <c r="DK345" s="35"/>
      <c r="DL345" s="20"/>
      <c r="DM345" s="20"/>
      <c r="DN345" s="20"/>
      <c r="DO345" s="20"/>
      <c r="DP345" s="35"/>
      <c r="DQ345" s="35"/>
      <c r="DR345" s="35"/>
      <c r="DS345" s="20"/>
      <c r="DT345" s="20"/>
      <c r="DU345" s="20"/>
      <c r="DV345" s="20"/>
      <c r="DW345" s="35"/>
      <c r="DX345" s="35"/>
      <c r="DY345" s="35"/>
      <c r="DZ345" s="20"/>
      <c r="EA345" s="20"/>
      <c r="EB345" s="20"/>
      <c r="EC345" s="20"/>
      <c r="ED345" s="35"/>
      <c r="EE345" s="35"/>
      <c r="EF345" s="35"/>
      <c r="EG345" s="20"/>
      <c r="EH345" s="20"/>
      <c r="EI345" s="20"/>
      <c r="EJ345" s="20"/>
      <c r="EK345" s="35"/>
      <c r="EL345" s="35"/>
      <c r="EM345" s="35"/>
      <c r="EN345" s="20"/>
      <c r="EO345" s="20"/>
      <c r="EP345" s="20"/>
      <c r="EQ345" s="20"/>
      <c r="ER345" s="36"/>
      <c r="ES345" s="36"/>
      <c r="ET345" s="36"/>
      <c r="EU345" s="23"/>
      <c r="EV345" s="23"/>
      <c r="EW345" s="23"/>
    </row>
    <row r="346" spans="1:153" s="29" customFormat="1" ht="17.25" customHeight="1" x14ac:dyDescent="0.3">
      <c r="A346" s="19"/>
      <c r="B346" s="23"/>
      <c r="C346" s="20"/>
      <c r="D346" s="37"/>
      <c r="E346" s="21"/>
      <c r="F346" s="20"/>
      <c r="G346" s="22"/>
      <c r="H346" s="23"/>
      <c r="I346" s="23"/>
      <c r="J346" s="23"/>
      <c r="K346" s="20"/>
      <c r="L346" s="23"/>
      <c r="M346" s="21"/>
      <c r="N346" s="20"/>
      <c r="O346" s="22"/>
      <c r="P346" s="23"/>
      <c r="Q346" s="23"/>
      <c r="R346" s="23"/>
      <c r="S346" s="23"/>
      <c r="T346" s="23"/>
      <c r="U346" s="21"/>
      <c r="V346" s="21"/>
      <c r="W346" s="21"/>
      <c r="X346" s="23"/>
      <c r="Y346" s="34"/>
      <c r="Z346" s="23"/>
      <c r="AA346" s="21"/>
      <c r="AB346" s="21"/>
      <c r="AC346" s="21"/>
      <c r="AD346" s="23"/>
      <c r="AE346" s="23"/>
      <c r="AF346" s="35"/>
      <c r="AG346" s="35"/>
      <c r="AH346" s="35"/>
      <c r="AI346" s="35"/>
      <c r="AJ346" s="35"/>
      <c r="AK346" s="35"/>
      <c r="AL346" s="35"/>
      <c r="AM346" s="24"/>
      <c r="AN346" s="24"/>
      <c r="AO346" s="24"/>
      <c r="AP346" s="24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20"/>
      <c r="BB346" s="20"/>
      <c r="BC346" s="20"/>
      <c r="BD346" s="20"/>
      <c r="BE346" s="35"/>
      <c r="BF346" s="35"/>
      <c r="BG346" s="35"/>
      <c r="BH346" s="20"/>
      <c r="BI346" s="20"/>
      <c r="BJ346" s="20"/>
      <c r="BK346" s="20"/>
      <c r="BL346" s="35"/>
      <c r="BM346" s="35"/>
      <c r="BN346" s="35"/>
      <c r="BO346" s="20"/>
      <c r="BP346" s="20"/>
      <c r="BQ346" s="20"/>
      <c r="BR346" s="20"/>
      <c r="BS346" s="35"/>
      <c r="BT346" s="35"/>
      <c r="BU346" s="35"/>
      <c r="BV346" s="20"/>
      <c r="BW346" s="20"/>
      <c r="BX346" s="20"/>
      <c r="BY346" s="20"/>
      <c r="BZ346" s="35"/>
      <c r="CA346" s="35"/>
      <c r="CB346" s="35"/>
      <c r="CC346" s="20"/>
      <c r="CD346" s="20"/>
      <c r="CE346" s="20"/>
      <c r="CF346" s="20"/>
      <c r="CG346" s="35"/>
      <c r="CH346" s="35"/>
      <c r="CI346" s="20"/>
      <c r="CJ346" s="35"/>
      <c r="CK346" s="20"/>
      <c r="CL346" s="22"/>
      <c r="CM346" s="22"/>
      <c r="CN346" s="35"/>
      <c r="CO346" s="35"/>
      <c r="CP346" s="35"/>
      <c r="CQ346" s="20"/>
      <c r="CR346" s="20"/>
      <c r="CS346" s="20"/>
      <c r="CT346" s="20"/>
      <c r="CU346" s="35"/>
      <c r="CV346" s="35"/>
      <c r="CW346" s="35"/>
      <c r="CX346" s="20"/>
      <c r="CY346" s="20"/>
      <c r="CZ346" s="20"/>
      <c r="DA346" s="20"/>
      <c r="DB346" s="35"/>
      <c r="DC346" s="35"/>
      <c r="DD346" s="35"/>
      <c r="DE346" s="20"/>
      <c r="DF346" s="20"/>
      <c r="DG346" s="20"/>
      <c r="DH346" s="20"/>
      <c r="DI346" s="35"/>
      <c r="DJ346" s="35"/>
      <c r="DK346" s="35"/>
      <c r="DL346" s="20"/>
      <c r="DM346" s="20"/>
      <c r="DN346" s="20"/>
      <c r="DO346" s="20"/>
      <c r="DP346" s="35"/>
      <c r="DQ346" s="35"/>
      <c r="DR346" s="35"/>
      <c r="DS346" s="20"/>
      <c r="DT346" s="20"/>
      <c r="DU346" s="20"/>
      <c r="DV346" s="20"/>
      <c r="DW346" s="35"/>
      <c r="DX346" s="35"/>
      <c r="DY346" s="35"/>
      <c r="DZ346" s="20"/>
      <c r="EA346" s="20"/>
      <c r="EB346" s="20"/>
      <c r="EC346" s="20"/>
      <c r="ED346" s="35"/>
      <c r="EE346" s="35"/>
      <c r="EF346" s="35"/>
      <c r="EG346" s="20"/>
      <c r="EH346" s="20"/>
      <c r="EI346" s="20"/>
      <c r="EJ346" s="20"/>
      <c r="EK346" s="35"/>
      <c r="EL346" s="35"/>
      <c r="EM346" s="35"/>
      <c r="EN346" s="20"/>
      <c r="EO346" s="20"/>
      <c r="EP346" s="20"/>
      <c r="EQ346" s="20"/>
      <c r="ER346" s="36"/>
      <c r="ES346" s="36"/>
      <c r="ET346" s="36"/>
      <c r="EU346" s="23"/>
      <c r="EV346" s="23"/>
      <c r="EW346" s="23"/>
    </row>
    <row r="347" spans="1:153" x14ac:dyDescent="0.25">
      <c r="A347" s="19"/>
      <c r="B347" s="20"/>
      <c r="C347" s="20"/>
      <c r="D347" s="21"/>
      <c r="E347" s="21"/>
      <c r="F347" s="20"/>
      <c r="G347" s="22"/>
      <c r="H347" s="23"/>
      <c r="I347" s="23"/>
      <c r="J347" s="23"/>
      <c r="K347" s="20"/>
      <c r="L347" s="21"/>
      <c r="M347" s="21"/>
      <c r="N347" s="20"/>
      <c r="O347" s="22"/>
      <c r="P347" s="23"/>
      <c r="Q347" s="23"/>
      <c r="R347" s="23"/>
      <c r="S347" s="23"/>
      <c r="T347" s="21"/>
      <c r="U347" s="21"/>
      <c r="V347" s="21"/>
      <c r="W347" s="21"/>
      <c r="X347" s="23"/>
      <c r="Y347" s="23"/>
      <c r="Z347" s="21"/>
      <c r="AA347" s="21"/>
      <c r="AB347" s="21"/>
      <c r="AC347" s="21"/>
      <c r="AD347" s="21"/>
      <c r="AE347" s="21"/>
      <c r="AF347" s="23"/>
      <c r="AG347" s="23"/>
      <c r="AH347" s="21"/>
      <c r="AI347" s="21"/>
      <c r="AJ347" s="23"/>
      <c r="AK347" s="24"/>
      <c r="AL347" s="24"/>
      <c r="AM347" s="24"/>
      <c r="AN347" s="24"/>
      <c r="AO347" s="24"/>
      <c r="AP347" s="24"/>
      <c r="AQ347" s="24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0"/>
      <c r="CJ347" s="25"/>
      <c r="CK347" s="20"/>
      <c r="CL347" s="22"/>
      <c r="CM347" s="22"/>
      <c r="CN347" s="20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</row>
    <row r="349" spans="1:153" x14ac:dyDescent="0.25">
      <c r="B349" s="9">
        <f>B279/B5</f>
        <v>5.4677041499330654</v>
      </c>
      <c r="C349" s="9">
        <f>C279/C5</f>
        <v>0.96075499103337392</v>
      </c>
      <c r="D349" s="9">
        <f>D279/D5</f>
        <v>5.2531240515420841</v>
      </c>
      <c r="E349" s="9">
        <f>E279/E5</f>
        <v>10.161665349823425</v>
      </c>
      <c r="H349" s="9">
        <f>H279/H5</f>
        <v>10.161665349823437</v>
      </c>
      <c r="I349" s="9"/>
      <c r="J349" s="9">
        <f>J279/J5</f>
        <v>33.873899732108683</v>
      </c>
      <c r="K349" s="9">
        <f>K279/K5</f>
        <v>1.0180056569758584</v>
      </c>
      <c r="L349" s="9">
        <f>L279/L5</f>
        <v>34.483821551119654</v>
      </c>
      <c r="M349" s="9">
        <f>M279/M5</f>
        <v>45.569069767441931</v>
      </c>
      <c r="P349" s="9">
        <f>P279/P5</f>
        <v>45.56906976744186</v>
      </c>
      <c r="Q349" s="9"/>
    </row>
    <row r="351" spans="1:153" x14ac:dyDescent="0.25">
      <c r="A351" s="4" t="s">
        <v>33</v>
      </c>
      <c r="F351" t="s">
        <v>37</v>
      </c>
      <c r="G351" t="s">
        <v>37</v>
      </c>
      <c r="H351" t="s">
        <v>36</v>
      </c>
      <c r="J351" s="5">
        <f>J279/J5-1</f>
        <v>32.873899732108683</v>
      </c>
      <c r="K351" s="5"/>
      <c r="L351" s="5">
        <f>L279/L5-1</f>
        <v>33.483821551119654</v>
      </c>
      <c r="N351" t="s">
        <v>37</v>
      </c>
      <c r="O351" t="s">
        <v>37</v>
      </c>
      <c r="P351" s="5">
        <f>P279/P5-1</f>
        <v>44.56906976744186</v>
      </c>
      <c r="Q351" s="5"/>
      <c r="R351" s="5">
        <f>R279/R5-1</f>
        <v>9.6920291709314217</v>
      </c>
      <c r="S351" s="5">
        <f>S279/S5-1</f>
        <v>5.8077419354838709</v>
      </c>
      <c r="T351" s="5">
        <f>T279/T5-1</f>
        <v>4.6274610776553224</v>
      </c>
      <c r="U351" s="5"/>
      <c r="V351" s="5"/>
      <c r="W351" s="5"/>
      <c r="X351" s="5"/>
      <c r="Y351" s="5">
        <f>Y279/Y5-1</f>
        <v>6.0328181453231631</v>
      </c>
      <c r="Z351" s="5">
        <f>Z279/Z5-1</f>
        <v>5.2975569188727505</v>
      </c>
      <c r="AA351" s="5"/>
      <c r="AB351" s="5"/>
      <c r="AC351" s="5"/>
      <c r="AD351" s="5"/>
      <c r="AE351" s="5"/>
      <c r="AF351" s="5">
        <f>AF279/AF5-1</f>
        <v>7.5360008704403896</v>
      </c>
      <c r="AG351" s="5">
        <f>AG279/AG5-1</f>
        <v>4.3193022833262669</v>
      </c>
      <c r="AH351" s="5">
        <f>AH279/AH5-1</f>
        <v>6.1174182179175922</v>
      </c>
      <c r="AI351" s="5"/>
      <c r="AJ351" s="5">
        <f>AJ279/AJ5-1</f>
        <v>9.3278713914013132</v>
      </c>
      <c r="CH351" s="4" t="s">
        <v>33</v>
      </c>
      <c r="CK351" t="s">
        <v>37</v>
      </c>
      <c r="CL351" t="s">
        <v>37</v>
      </c>
      <c r="CN351" t="s">
        <v>36</v>
      </c>
    </row>
    <row r="352" spans="1:153" ht="16.5" x14ac:dyDescent="0.3">
      <c r="A352" s="10">
        <v>1991</v>
      </c>
      <c r="B352" s="15"/>
      <c r="C352" s="15"/>
      <c r="D352" s="15"/>
      <c r="E352" s="15"/>
      <c r="F352" s="16">
        <f>SUM(F$6:F$17)</f>
        <v>0.76269089284339719</v>
      </c>
      <c r="G352" s="13">
        <f>SUM(G$6:G$17)</f>
        <v>0.76597641220928037</v>
      </c>
      <c r="H352" s="13">
        <f>F352-G352</f>
        <v>-3.2855193658831716E-3</v>
      </c>
      <c r="I352" s="13"/>
      <c r="J352" s="5"/>
      <c r="K352" s="5"/>
      <c r="L352" s="5"/>
      <c r="M352" s="15"/>
      <c r="N352" s="16">
        <f>SUM(N$6:N$17)</f>
        <v>-0.43038982133175346</v>
      </c>
      <c r="O352" s="13">
        <f>SUM(O$6:O$17)</f>
        <v>-0.43903361396137769</v>
      </c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CH352" s="10">
        <v>1991</v>
      </c>
      <c r="CK352" s="9">
        <f>SUM(CK$6:CK$17)</f>
        <v>7.7127929139425826E-3</v>
      </c>
      <c r="CL352" s="12">
        <f>SUM(CL$6:CL$17)</f>
        <v>7.4511122577643196E-3</v>
      </c>
      <c r="CM352" s="12"/>
      <c r="CN352" s="13">
        <f>CK352-CL352</f>
        <v>2.6168065617826301E-4</v>
      </c>
    </row>
    <row r="353" spans="1:92" ht="16.5" x14ac:dyDescent="0.3">
      <c r="A353" s="10">
        <v>1992</v>
      </c>
      <c r="B353" s="15"/>
      <c r="C353" s="15"/>
      <c r="D353" s="15"/>
      <c r="E353" s="15"/>
      <c r="F353" s="16">
        <f>SUM(F$18:F$29)</f>
        <v>0.96590145520132287</v>
      </c>
      <c r="G353" s="13">
        <f>SUM(G$18:G$29)</f>
        <v>0.97486514808540259</v>
      </c>
      <c r="H353" s="13">
        <f t="shared" ref="H353:H373" si="346">F353-G353</f>
        <v>-8.9636928840797214E-3</v>
      </c>
      <c r="I353" s="13"/>
      <c r="J353" s="5"/>
      <c r="K353" s="5"/>
      <c r="L353" s="5"/>
      <c r="M353" s="15"/>
      <c r="N353" s="16">
        <f>SUM(N$18:N$29)</f>
        <v>-0.89249213831904328</v>
      </c>
      <c r="O353" s="13">
        <f>SUM(O$18:O$29)</f>
        <v>-0.90627052895080484</v>
      </c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CH353" s="10">
        <v>1992</v>
      </c>
      <c r="CK353" s="9">
        <f>SUM(CK$18:CK$29)</f>
        <v>1.6510727577547454E-2</v>
      </c>
      <c r="CL353" s="12">
        <f>SUM(CL$18:CL$29)</f>
        <v>1.7910389717898378E-2</v>
      </c>
      <c r="CM353" s="12"/>
      <c r="CN353" s="13">
        <f t="shared" ref="CN353:CN373" si="347">CK353-CL353</f>
        <v>-1.3996621403509248E-3</v>
      </c>
    </row>
    <row r="354" spans="1:92" ht="16.5" x14ac:dyDescent="0.3">
      <c r="A354" s="10">
        <v>1993</v>
      </c>
      <c r="B354" s="15"/>
      <c r="C354" s="15"/>
      <c r="D354" s="15"/>
      <c r="E354" s="15"/>
      <c r="F354" s="16">
        <f>SUM(F$30:F$41)</f>
        <v>0.11406419988348974</v>
      </c>
      <c r="G354" s="13">
        <f>SUM(G$30:G$41)</f>
        <v>0.11871398648937082</v>
      </c>
      <c r="H354" s="13">
        <f t="shared" si="346"/>
        <v>-4.6497866058810705E-3</v>
      </c>
      <c r="I354" s="13"/>
      <c r="J354" s="5"/>
      <c r="K354" s="5"/>
      <c r="L354" s="5"/>
      <c r="M354" s="15"/>
      <c r="N354" s="16">
        <f>SUM(N$30:N$41)</f>
        <v>-0.75542298928472951</v>
      </c>
      <c r="O354" s="13">
        <f>SUM(O$30:O$41)</f>
        <v>-0.77605530233119346</v>
      </c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CH354" s="10">
        <v>1993</v>
      </c>
      <c r="CK354" s="9">
        <f>SUM(CK$30:CK$41)</f>
        <v>-1.7122926028522861E-3</v>
      </c>
      <c r="CL354" s="12">
        <f>SUM(CL$30:CL$41)</f>
        <v>3.3651782537889308E-3</v>
      </c>
      <c r="CM354" s="12"/>
      <c r="CN354" s="13">
        <f t="shared" si="347"/>
        <v>-5.0774708566412169E-3</v>
      </c>
    </row>
    <row r="355" spans="1:92" ht="16.5" x14ac:dyDescent="0.3">
      <c r="A355" s="10">
        <v>1994</v>
      </c>
      <c r="B355" s="15"/>
      <c r="C355" s="15"/>
      <c r="D355" s="15"/>
      <c r="E355" s="15"/>
      <c r="F355" s="16">
        <f>SUM(F$42:F$53)</f>
        <v>-0.19447164330753797</v>
      </c>
      <c r="G355" s="13">
        <f>SUM(G$42:G$53)</f>
        <v>-0.19114248220241925</v>
      </c>
      <c r="H355" s="13">
        <f t="shared" si="346"/>
        <v>-3.3291611051187164E-3</v>
      </c>
      <c r="I355" s="13"/>
      <c r="J355" s="5"/>
      <c r="K355" s="5"/>
      <c r="L355" s="5"/>
      <c r="M355" s="15"/>
      <c r="N355" s="16">
        <f>SUM(N$42:N$53)</f>
        <v>-0.77190883506317043</v>
      </c>
      <c r="O355" s="13">
        <f>SUM(O$42:O$53)</f>
        <v>-0.80434441448912386</v>
      </c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CH355" s="10">
        <v>1994</v>
      </c>
      <c r="CK355" s="9">
        <f>SUM(CK$42:CK$53)</f>
        <v>-1.1628574317074106E-2</v>
      </c>
      <c r="CL355" s="12">
        <f>SUM(CL$42:CL$53)</f>
        <v>-1.3865324693218661E-2</v>
      </c>
      <c r="CM355" s="12"/>
      <c r="CN355" s="13">
        <f t="shared" si="347"/>
        <v>2.2367503761445556E-3</v>
      </c>
    </row>
    <row r="356" spans="1:92" ht="16.5" x14ac:dyDescent="0.3">
      <c r="A356" s="10">
        <v>1995</v>
      </c>
      <c r="B356" s="15"/>
      <c r="C356" s="15"/>
      <c r="D356" s="15"/>
      <c r="E356" s="15"/>
      <c r="F356" s="16">
        <f>SUM(F$54:F$65)</f>
        <v>2.3947978814331634</v>
      </c>
      <c r="G356" s="13">
        <f>SUM(G$54:G$65)</f>
        <v>2.4571507669729193</v>
      </c>
      <c r="H356" s="13">
        <f t="shared" si="346"/>
        <v>-6.2352885539755931E-2</v>
      </c>
      <c r="I356" s="13"/>
      <c r="J356" s="5"/>
      <c r="K356" s="5"/>
      <c r="L356" s="5"/>
      <c r="M356" s="15"/>
      <c r="N356" s="16">
        <f>SUM(N$54:N$65)</f>
        <v>-0.92841690581276815</v>
      </c>
      <c r="O356" s="13">
        <f>SUM(O$54:O$65)</f>
        <v>-0.940102810074675</v>
      </c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CH356" s="10">
        <v>1995</v>
      </c>
      <c r="CK356" s="9">
        <f>SUM(CK$54:CK$65)</f>
        <v>-0.46172711778433073</v>
      </c>
      <c r="CL356" s="12">
        <f>SUM(CL$54:CL$65)</f>
        <v>-0.47453290913818669</v>
      </c>
      <c r="CM356" s="12"/>
      <c r="CN356" s="13">
        <f t="shared" si="347"/>
        <v>1.2805791353855955E-2</v>
      </c>
    </row>
    <row r="357" spans="1:92" ht="16.5" x14ac:dyDescent="0.3">
      <c r="A357" s="10">
        <v>1996</v>
      </c>
      <c r="B357" s="15"/>
      <c r="C357" s="15"/>
      <c r="D357" s="15"/>
      <c r="E357" s="15"/>
      <c r="F357" s="16">
        <f>SUM(F$66:F$77)</f>
        <v>2.0653846238781877</v>
      </c>
      <c r="G357" s="13">
        <f>SUM(G$66:G$77)</f>
        <v>2.0778190005084394</v>
      </c>
      <c r="H357" s="13">
        <f t="shared" si="346"/>
        <v>-1.2434376630251709E-2</v>
      </c>
      <c r="I357" s="13"/>
      <c r="J357" s="5"/>
      <c r="K357" s="5"/>
      <c r="L357" s="5"/>
      <c r="M357" s="15"/>
      <c r="N357" s="16">
        <f>SUM(N$66:N$77)</f>
        <v>-0.59735821764956842</v>
      </c>
      <c r="O357" s="13">
        <f>SUM(O$66:O$77)</f>
        <v>-0.60464412384497135</v>
      </c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CH357" s="10">
        <v>1996</v>
      </c>
      <c r="CK357" s="9">
        <f>SUM(CK$66:CK$77)</f>
        <v>0.32570349214451305</v>
      </c>
      <c r="CL357" s="12">
        <f>SUM(CL$66:CL$77)</f>
        <v>0.32292300331228702</v>
      </c>
      <c r="CM357" s="12"/>
      <c r="CN357" s="13">
        <f t="shared" si="347"/>
        <v>2.7804888322260357E-3</v>
      </c>
    </row>
    <row r="358" spans="1:92" ht="16.5" x14ac:dyDescent="0.3">
      <c r="A358" s="10">
        <v>1997</v>
      </c>
      <c r="B358" s="15"/>
      <c r="C358" s="15"/>
      <c r="D358" s="15"/>
      <c r="E358" s="15"/>
      <c r="F358" s="16">
        <f>SUM(F$78:F$89)</f>
        <v>1.0455521969947077</v>
      </c>
      <c r="G358" s="13">
        <f>SUM(G$78:G$89)</f>
        <v>1.1265701949118148</v>
      </c>
      <c r="H358" s="13">
        <f t="shared" si="346"/>
        <v>-8.1017997917107065E-2</v>
      </c>
      <c r="I358" s="13"/>
      <c r="J358" s="5"/>
      <c r="K358" s="5"/>
      <c r="L358" s="5"/>
      <c r="M358" s="15"/>
      <c r="N358" s="16">
        <f>SUM(N$78:N$89)</f>
        <v>-1.2582268065102935</v>
      </c>
      <c r="O358" s="13">
        <f>SUM(O$78:O$89)</f>
        <v>-1.2192302318147774</v>
      </c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CH358" s="10">
        <v>1997</v>
      </c>
      <c r="CK358" s="9">
        <f>SUM(CK$78:CK$89)</f>
        <v>-16.925904704022532</v>
      </c>
      <c r="CL358" s="12">
        <f>SUM(CL$78:CL$89)</f>
        <v>-17.396492346422914</v>
      </c>
      <c r="CM358" s="12"/>
      <c r="CN358" s="13">
        <f t="shared" si="347"/>
        <v>0.47058764240038187</v>
      </c>
    </row>
    <row r="359" spans="1:92" ht="16.5" x14ac:dyDescent="0.3">
      <c r="A359" s="10">
        <v>1998</v>
      </c>
      <c r="B359" s="15"/>
      <c r="C359" s="15"/>
      <c r="D359" s="15"/>
      <c r="E359" s="15"/>
      <c r="F359" s="16">
        <f>SUM(F$90:F$101)</f>
        <v>-0.43496153530181975</v>
      </c>
      <c r="G359" s="13">
        <f>SUM(G$90:G$101)</f>
        <v>-0.49711304576678805</v>
      </c>
      <c r="H359" s="13">
        <f t="shared" si="346"/>
        <v>6.2151510464968307E-2</v>
      </c>
      <c r="I359" s="13"/>
      <c r="J359" s="5"/>
      <c r="K359" s="5"/>
      <c r="L359" s="5"/>
      <c r="M359" s="15"/>
      <c r="N359" s="16">
        <f>SUM(N$90:N$101)</f>
        <v>-7.5036105552023891</v>
      </c>
      <c r="O359" s="13">
        <f>SUM(O$90:O$101)</f>
        <v>-7.5635572466927812</v>
      </c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CH359" s="10">
        <v>1998</v>
      </c>
      <c r="CK359" s="9">
        <f>SUM(CK$90:CK$101)</f>
        <v>-5.5499518073659244</v>
      </c>
      <c r="CL359" s="12">
        <f>SUM(CL$90:CL$101)</f>
        <v>-5.6835387229307504</v>
      </c>
      <c r="CM359" s="12"/>
      <c r="CN359" s="13">
        <f t="shared" si="347"/>
        <v>0.13358691556482594</v>
      </c>
    </row>
    <row r="360" spans="1:92" ht="16.5" x14ac:dyDescent="0.3">
      <c r="A360" s="10">
        <v>1999</v>
      </c>
      <c r="B360" s="15"/>
      <c r="C360" s="15"/>
      <c r="D360" s="15"/>
      <c r="E360" s="15"/>
      <c r="F360" s="16">
        <f>SUM(F$102:F$113)</f>
        <v>-0.21693569061853984</v>
      </c>
      <c r="G360" s="13">
        <f>SUM(G$102:G$113)</f>
        <v>-0.26377674751626401</v>
      </c>
      <c r="H360" s="13">
        <f t="shared" si="346"/>
        <v>4.6841056897724165E-2</v>
      </c>
      <c r="I360" s="13"/>
      <c r="J360" s="5"/>
      <c r="K360" s="5"/>
      <c r="L360" s="5"/>
      <c r="M360" s="15"/>
      <c r="N360" s="16">
        <f>SUM(N$102:N$113)</f>
        <v>-14.618530597691151</v>
      </c>
      <c r="O360" s="13">
        <f>SUM(O$102:O$113)</f>
        <v>-14.252634961280348</v>
      </c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CH360" s="10">
        <v>1999</v>
      </c>
      <c r="CK360" s="9">
        <f>SUM(CK$102:CK$113)</f>
        <v>-74.180222503410718</v>
      </c>
      <c r="CL360" s="12">
        <f>SUM(CL$102:CL$113)</f>
        <v>-74.006078624460272</v>
      </c>
      <c r="CM360" s="12"/>
      <c r="CN360" s="13">
        <f t="shared" si="347"/>
        <v>-0.1741438789504457</v>
      </c>
    </row>
    <row r="361" spans="1:92" ht="16.5" x14ac:dyDescent="0.3">
      <c r="A361" s="10">
        <v>2000</v>
      </c>
      <c r="B361" s="15"/>
      <c r="C361" s="15"/>
      <c r="D361" s="15"/>
      <c r="E361" s="15"/>
      <c r="F361" s="16">
        <f>SUM(F$114:F$125)</f>
        <v>-3.7427787985425693</v>
      </c>
      <c r="G361" s="13">
        <f>SUM(G$114:G$125)</f>
        <v>-3.9672177172675696</v>
      </c>
      <c r="H361" s="13">
        <f t="shared" si="346"/>
        <v>0.22443891872500021</v>
      </c>
      <c r="I361" s="13"/>
      <c r="J361" s="5"/>
      <c r="K361" s="5"/>
      <c r="L361" s="5"/>
      <c r="M361" s="15"/>
      <c r="N361" s="16">
        <f>SUM(N$114:N$125)</f>
        <v>-11.527829247328905</v>
      </c>
      <c r="O361" s="13">
        <f>SUM(O$114:O$125)</f>
        <v>-10.641130681759549</v>
      </c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CH361" s="10">
        <v>2000</v>
      </c>
      <c r="CK361" s="9">
        <f>SUM(CK$114:CK$125)</f>
        <v>1.321838335134794</v>
      </c>
      <c r="CL361" s="12">
        <f>SUM(CL$114:CL$125)</f>
        <v>1.3232931762190039</v>
      </c>
      <c r="CM361" s="12"/>
      <c r="CN361" s="13">
        <f t="shared" si="347"/>
        <v>-1.4548410842099013E-3</v>
      </c>
    </row>
    <row r="362" spans="1:92" ht="16.5" x14ac:dyDescent="0.3">
      <c r="A362" s="10">
        <v>2001</v>
      </c>
      <c r="B362" s="15"/>
      <c r="C362" s="15"/>
      <c r="D362" s="15"/>
      <c r="E362" s="15"/>
      <c r="F362" s="16">
        <f>SUM(F$126:F$137)</f>
        <v>-0.87473808074843751</v>
      </c>
      <c r="G362" s="13">
        <f>SUM(G$126:G$137)</f>
        <v>-0.84575532254197183</v>
      </c>
      <c r="H362" s="13">
        <f t="shared" si="346"/>
        <v>-2.8982758206465675E-2</v>
      </c>
      <c r="I362" s="13"/>
      <c r="J362" s="5"/>
      <c r="K362" s="5"/>
      <c r="L362" s="5"/>
      <c r="M362" s="15"/>
      <c r="N362" s="16">
        <f>SUM(N$126:N$137)</f>
        <v>-3.4198125212758139</v>
      </c>
      <c r="O362" s="13">
        <f>SUM(O$126:O$137)</f>
        <v>-3.5922297439833475</v>
      </c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CH362" s="10">
        <v>2001</v>
      </c>
      <c r="CK362" s="9">
        <f>SUM(CK$126:CK$137)</f>
        <v>0.99747483601518683</v>
      </c>
      <c r="CL362" s="12">
        <f>SUM(CL$126:CL$137)</f>
        <v>1.0706124952500833</v>
      </c>
      <c r="CM362" s="12"/>
      <c r="CN362" s="13">
        <f t="shared" si="347"/>
        <v>-7.3137659234896457E-2</v>
      </c>
    </row>
    <row r="363" spans="1:92" ht="16.5" x14ac:dyDescent="0.3">
      <c r="A363" s="10">
        <v>2002</v>
      </c>
      <c r="B363" s="15"/>
      <c r="C363" s="15"/>
      <c r="D363" s="15"/>
      <c r="E363" s="15"/>
      <c r="F363" s="16">
        <f>SUM(F$138:F$149)</f>
        <v>-0.7487933465144293</v>
      </c>
      <c r="G363" s="13">
        <f>SUM(G$138:G$149)</f>
        <v>-0.72637046407180339</v>
      </c>
      <c r="H363" s="13">
        <f t="shared" si="346"/>
        <v>-2.2422882442625913E-2</v>
      </c>
      <c r="I363" s="13"/>
      <c r="J363" s="5"/>
      <c r="K363" s="5"/>
      <c r="L363" s="5"/>
      <c r="M363" s="15"/>
      <c r="N363" s="16">
        <f>SUM(N$138:N$149)</f>
        <v>1.2197925422407521</v>
      </c>
      <c r="O363" s="13">
        <f>SUM(O$138:O$149)</f>
        <v>1.0602106532202544</v>
      </c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CH363" s="10">
        <v>2002</v>
      </c>
      <c r="CK363" s="9">
        <f>SUM(CK$138:CK$149)</f>
        <v>1.584463393754501</v>
      </c>
      <c r="CL363" s="12">
        <f>SUM(CL$138:CL$149)</f>
        <v>1.5488899560478637</v>
      </c>
      <c r="CM363" s="12"/>
      <c r="CN363" s="13">
        <f t="shared" si="347"/>
        <v>3.5573437706637234E-2</v>
      </c>
    </row>
    <row r="364" spans="1:92" ht="16.5" x14ac:dyDescent="0.3">
      <c r="A364" s="10">
        <v>2003</v>
      </c>
      <c r="B364" s="15"/>
      <c r="C364" s="15"/>
      <c r="D364" s="15"/>
      <c r="E364" s="15"/>
      <c r="F364" s="16">
        <f>SUM(F$150:F$161)</f>
        <v>-3.0800810461824311</v>
      </c>
      <c r="G364" s="13">
        <f>SUM(G$150:G$161)</f>
        <v>-3.129352932507421</v>
      </c>
      <c r="H364" s="13">
        <f t="shared" si="346"/>
        <v>4.9271886324989911E-2</v>
      </c>
      <c r="I364" s="13"/>
      <c r="J364" s="5"/>
      <c r="K364" s="5"/>
      <c r="L364" s="5"/>
      <c r="M364" s="15"/>
      <c r="N364" s="16">
        <f>SUM(N$150:N$161)</f>
        <v>-2.8840195506274244</v>
      </c>
      <c r="O364" s="13">
        <f>SUM(O$150:O$161)</f>
        <v>-2.9131032848393117</v>
      </c>
      <c r="P364" s="5"/>
      <c r="Q364" s="5"/>
      <c r="S364" s="5"/>
      <c r="CH364" s="10">
        <v>2003</v>
      </c>
      <c r="CK364" s="9">
        <f>SUM(CK$150:CK$161)</f>
        <v>0.22165286564056835</v>
      </c>
      <c r="CL364" s="12">
        <f>SUM(CL$150:CL$161)</f>
        <v>0.23116873742891153</v>
      </c>
      <c r="CM364" s="12"/>
      <c r="CN364" s="13">
        <f t="shared" si="347"/>
        <v>-9.5158717883431776E-3</v>
      </c>
    </row>
    <row r="365" spans="1:92" ht="16.5" x14ac:dyDescent="0.3">
      <c r="A365" s="10">
        <v>2004</v>
      </c>
      <c r="B365" s="15"/>
      <c r="C365" s="15"/>
      <c r="D365" s="15"/>
      <c r="E365" s="15"/>
      <c r="F365" s="16">
        <f>SUM(F$162:F$173)</f>
        <v>-16.179976590241978</v>
      </c>
      <c r="G365" s="13">
        <f>SUM(G$162:G$173)</f>
        <v>-16.265622180291189</v>
      </c>
      <c r="H365" s="13">
        <f t="shared" si="346"/>
        <v>8.5645590049210796E-2</v>
      </c>
      <c r="I365" s="13"/>
      <c r="J365" s="5"/>
      <c r="K365" s="5"/>
      <c r="L365" s="5"/>
      <c r="M365" s="15"/>
      <c r="N365" s="16">
        <f>SUM(N$162:N$173)</f>
        <v>-1.8944624446102998</v>
      </c>
      <c r="O365" s="13">
        <f>SUM(O$162:O$173)</f>
        <v>-1.8586085990446228</v>
      </c>
      <c r="P365" s="5"/>
      <c r="Q365" s="5"/>
      <c r="S365" s="5"/>
      <c r="T365" s="6">
        <f>A5</f>
        <v>33238</v>
      </c>
      <c r="U365" s="6"/>
      <c r="V365" s="6"/>
      <c r="W365" s="6"/>
      <c r="CH365" s="10">
        <v>2004</v>
      </c>
      <c r="CK365" s="9">
        <f>SUM(CK$162:CK$173)</f>
        <v>-0.11890258719576428</v>
      </c>
      <c r="CL365" s="12">
        <f>SUM(CL$162:CL$173)</f>
        <v>-0.12171597497199838</v>
      </c>
      <c r="CM365" s="12"/>
      <c r="CN365" s="13">
        <f t="shared" si="347"/>
        <v>2.8133877762340914E-3</v>
      </c>
    </row>
    <row r="366" spans="1:92" ht="16.5" x14ac:dyDescent="0.3">
      <c r="A366" s="10">
        <v>2005</v>
      </c>
      <c r="B366" s="15"/>
      <c r="C366" s="15"/>
      <c r="D366" s="15"/>
      <c r="E366" s="15"/>
      <c r="F366" s="16">
        <f>SUM(F$174:F$185)</f>
        <v>0.14271886453115024</v>
      </c>
      <c r="G366" s="13">
        <f>SUM(G$174:G$185)</f>
        <v>0.14942064425898005</v>
      </c>
      <c r="H366" s="13">
        <f t="shared" si="346"/>
        <v>-6.7017797278298152E-3</v>
      </c>
      <c r="I366" s="13"/>
      <c r="J366" s="5"/>
      <c r="K366" s="5"/>
      <c r="L366" s="5"/>
      <c r="M366" s="15"/>
      <c r="N366" s="16">
        <f>SUM(N$174:N$185)</f>
        <v>6.1059809534316312</v>
      </c>
      <c r="O366" s="13">
        <f>SUM(O$174:O$185)</f>
        <v>6.0934155332502336</v>
      </c>
      <c r="P366" s="5"/>
      <c r="Q366" s="5"/>
      <c r="S366" s="5"/>
      <c r="T366" s="6">
        <f>A279</f>
        <v>41578</v>
      </c>
      <c r="U366" s="6"/>
      <c r="V366" s="6"/>
      <c r="W366" s="6"/>
      <c r="CH366" s="10">
        <v>2005</v>
      </c>
      <c r="CK366" s="9">
        <f>SUM(CK$174:CK$185)</f>
        <v>-15.353331199668583</v>
      </c>
      <c r="CL366" s="12">
        <f>SUM(CL$174:CL$185)</f>
        <v>-15.704662735811979</v>
      </c>
      <c r="CM366" s="12"/>
      <c r="CN366" s="13">
        <f t="shared" si="347"/>
        <v>0.35133153614339641</v>
      </c>
    </row>
    <row r="367" spans="1:92" ht="16.5" x14ac:dyDescent="0.3">
      <c r="A367" s="10">
        <v>2006</v>
      </c>
      <c r="B367" s="15"/>
      <c r="C367" s="15"/>
      <c r="D367" s="15"/>
      <c r="E367" s="15"/>
      <c r="F367" s="16">
        <f>SUM(F$186:F$197)</f>
        <v>8.5888161200151067</v>
      </c>
      <c r="G367" s="13">
        <f>SUM(G$186:G$197)</f>
        <v>8.5710607382503525</v>
      </c>
      <c r="H367" s="13">
        <f t="shared" si="346"/>
        <v>1.7755381764754219E-2</v>
      </c>
      <c r="I367" s="13"/>
      <c r="J367" s="5"/>
      <c r="K367" s="5"/>
      <c r="L367" s="5"/>
      <c r="M367" s="15"/>
      <c r="N367" s="16">
        <f>SUM(N$186:N$197)</f>
        <v>21.509640323406181</v>
      </c>
      <c r="O367" s="13">
        <f>SUM(O$186:O$197)</f>
        <v>21.903210671123727</v>
      </c>
      <c r="P367" s="5"/>
      <c r="Q367" s="5"/>
      <c r="S367" s="5"/>
      <c r="CH367" s="10">
        <v>2006</v>
      </c>
      <c r="CK367" s="9">
        <f>SUM(CK$186:CK$197)</f>
        <v>-80.544741821517519</v>
      </c>
      <c r="CL367" s="12">
        <f>SUM(CL$186:CL$197)</f>
        <v>-82.659425381984818</v>
      </c>
      <c r="CM367" s="12"/>
      <c r="CN367" s="13">
        <f t="shared" si="347"/>
        <v>2.1146835604672987</v>
      </c>
    </row>
    <row r="368" spans="1:92" ht="16.5" x14ac:dyDescent="0.3">
      <c r="A368" s="10">
        <v>2007</v>
      </c>
      <c r="B368" s="15"/>
      <c r="C368" s="15"/>
      <c r="D368" s="15"/>
      <c r="E368" s="15"/>
      <c r="F368" s="16">
        <f>SUM(F$198:F$209)</f>
        <v>8.0995105966395702</v>
      </c>
      <c r="G368" s="13">
        <f>SUM(G$198:G$209)</f>
        <v>8.0747883240311769</v>
      </c>
      <c r="H368" s="13">
        <f t="shared" si="346"/>
        <v>2.4722272608393325E-2</v>
      </c>
      <c r="I368" s="13"/>
      <c r="J368" s="5"/>
      <c r="K368" s="5"/>
      <c r="L368" s="5"/>
      <c r="M368" s="15"/>
      <c r="N368" s="16">
        <f>SUM(N$198:N$209)</f>
        <v>13.862059835709752</v>
      </c>
      <c r="O368" s="13">
        <f>SUM(O$198:O$209)</f>
        <v>14.163345314687167</v>
      </c>
      <c r="P368" s="5"/>
      <c r="Q368" s="5"/>
      <c r="S368" s="5"/>
      <c r="CH368" s="10">
        <v>2007</v>
      </c>
      <c r="CK368" s="9">
        <f>SUM(CK$198:CK$209)</f>
        <v>6.9967575700136075</v>
      </c>
      <c r="CL368" s="12">
        <f>SUM(CL$198:CL$209)</f>
        <v>6.8769794519648162</v>
      </c>
      <c r="CM368" s="12"/>
      <c r="CN368" s="13">
        <f t="shared" si="347"/>
        <v>0.11977811804879135</v>
      </c>
    </row>
    <row r="369" spans="1:92" ht="16.5" x14ac:dyDescent="0.3">
      <c r="A369" s="10">
        <v>2008</v>
      </c>
      <c r="B369" s="15"/>
      <c r="C369" s="15"/>
      <c r="D369" s="15"/>
      <c r="E369" s="15"/>
      <c r="F369" s="16">
        <f>SUM(F$210:F$221)</f>
        <v>5.1261905543690141</v>
      </c>
      <c r="G369" s="13">
        <f>SUM(G$210:G$221)</f>
        <v>4.9983580218317032</v>
      </c>
      <c r="H369" s="13">
        <f t="shared" si="346"/>
        <v>0.12783253253731086</v>
      </c>
      <c r="I369" s="13"/>
      <c r="J369" s="5"/>
      <c r="K369" s="5"/>
      <c r="L369" s="5"/>
      <c r="M369" s="15"/>
      <c r="N369" s="16">
        <f>SUM(N$210:N$221)</f>
        <v>12.096513666466127</v>
      </c>
      <c r="O369" s="13">
        <f>SUM(O$210:O$221)</f>
        <v>11.347893596380329</v>
      </c>
      <c r="P369" s="5"/>
      <c r="Q369" s="5"/>
      <c r="S369" s="5"/>
      <c r="CH369" s="10">
        <v>2008</v>
      </c>
      <c r="CK369" s="9">
        <f>SUM(CK$210:CK$221)</f>
        <v>6.3575365374856201</v>
      </c>
      <c r="CL369" s="12">
        <f>SUM(CL$210:CL$221)</f>
        <v>6.2632725989064166</v>
      </c>
      <c r="CM369" s="12"/>
      <c r="CN369" s="13">
        <f t="shared" si="347"/>
        <v>9.4263938579203455E-2</v>
      </c>
    </row>
    <row r="370" spans="1:92" ht="16.5" x14ac:dyDescent="0.3">
      <c r="A370" s="10">
        <v>2009</v>
      </c>
      <c r="B370" s="15"/>
      <c r="C370" s="15"/>
      <c r="D370" s="15"/>
      <c r="E370" s="15"/>
      <c r="F370" s="16">
        <f>SUM(F$222:F$233)</f>
        <v>-9.6233834870926689</v>
      </c>
      <c r="G370" s="13">
        <f>SUM(G$222:G$233)</f>
        <v>-8.4088338887872318</v>
      </c>
      <c r="H370" s="13">
        <f t="shared" si="346"/>
        <v>-1.2145495983054371</v>
      </c>
      <c r="I370" s="13"/>
      <c r="J370" s="5"/>
      <c r="K370" s="5"/>
      <c r="L370" s="5"/>
      <c r="M370" s="15"/>
      <c r="N370" s="16">
        <f>SUM(N$222:N$233)</f>
        <v>0.5257712252336405</v>
      </c>
      <c r="O370" s="13">
        <f>SUM(O$222:O$233)</f>
        <v>0.5525206223569934</v>
      </c>
      <c r="P370" s="5"/>
      <c r="Q370" s="5"/>
      <c r="S370" s="5"/>
      <c r="CH370" s="10">
        <v>2009</v>
      </c>
      <c r="CK370" s="9">
        <f>SUM(CK$222:CK$233)</f>
        <v>-0.20377571661788177</v>
      </c>
      <c r="CL370" s="12">
        <f>SUM(CL$222:CL$233)</f>
        <v>-0.20568832449152713</v>
      </c>
      <c r="CM370" s="12"/>
      <c r="CN370" s="13">
        <f t="shared" si="347"/>
        <v>1.9126078736453611E-3</v>
      </c>
    </row>
    <row r="371" spans="1:92" ht="16.5" x14ac:dyDescent="0.3">
      <c r="A371" s="10">
        <v>2010</v>
      </c>
      <c r="B371" s="15"/>
      <c r="C371" s="15"/>
      <c r="D371" s="15"/>
      <c r="E371" s="15"/>
      <c r="F371" s="16">
        <f>SUM(F$234:F$245)</f>
        <v>-0.12846803017747538</v>
      </c>
      <c r="G371" s="13">
        <f>SUM(G$234:G$245)</f>
        <v>-9.972730980809219E-2</v>
      </c>
      <c r="H371" s="13">
        <f t="shared" si="346"/>
        <v>-2.8740720369383188E-2</v>
      </c>
      <c r="I371" s="13"/>
      <c r="J371" s="5"/>
      <c r="K371" s="5"/>
      <c r="L371" s="5"/>
      <c r="M371" s="15"/>
      <c r="N371" s="16">
        <f>SUM(N$234:N$245)</f>
        <v>8.5028842383374155</v>
      </c>
      <c r="O371" s="13">
        <f>SUM(O$234:O$245)</f>
        <v>8.6137267694327395</v>
      </c>
      <c r="P371" s="5"/>
      <c r="Q371" s="5"/>
      <c r="S371" s="5"/>
      <c r="CH371" s="10">
        <v>2010</v>
      </c>
      <c r="CK371" s="9">
        <f>SUM(CK$234:CK$245)</f>
        <v>-0.23485661647478059</v>
      </c>
      <c r="CL371" s="12">
        <f>SUM(CL$234:CL$245)</f>
        <v>-0.23496288927377723</v>
      </c>
      <c r="CM371" s="12"/>
      <c r="CN371" s="13">
        <f t="shared" si="347"/>
        <v>1.0627279899663722E-4</v>
      </c>
    </row>
    <row r="372" spans="1:92" ht="16.5" x14ac:dyDescent="0.3">
      <c r="A372" s="10">
        <v>2011</v>
      </c>
      <c r="B372" s="15"/>
      <c r="C372" s="15"/>
      <c r="D372" s="15"/>
      <c r="E372" s="15"/>
      <c r="F372" s="16">
        <f>SUM(F$246:F$257)</f>
        <v>1.7317032920630175</v>
      </c>
      <c r="G372" s="13">
        <f>SUM(G$246:G$257)</f>
        <v>1.7418138636917639</v>
      </c>
      <c r="H372" s="13">
        <f t="shared" si="346"/>
        <v>-1.0110571628746401E-2</v>
      </c>
      <c r="I372" s="13"/>
      <c r="J372" s="5"/>
      <c r="K372" s="5"/>
      <c r="L372" s="5"/>
      <c r="M372" s="15"/>
      <c r="N372" s="16">
        <f>SUM(N$246:N$257)</f>
        <v>4.0629082919253605</v>
      </c>
      <c r="O372" s="13">
        <f>SUM(O$246:O$257)</f>
        <v>4.1544215077204303</v>
      </c>
      <c r="P372" s="5"/>
      <c r="Q372" s="5"/>
      <c r="S372" s="5"/>
      <c r="CH372" s="10">
        <v>2011</v>
      </c>
      <c r="CK372" s="9">
        <f>SUM(CK$246:CK$257)</f>
        <v>-0.48823039605063612</v>
      </c>
      <c r="CL372" s="12">
        <f>SUM(CL$246:CL$257)</f>
        <v>-0.48529341209187504</v>
      </c>
      <c r="CM372" s="12"/>
      <c r="CN372" s="13">
        <f t="shared" si="347"/>
        <v>-2.9369839587610747E-3</v>
      </c>
    </row>
    <row r="373" spans="1:92" ht="16.5" x14ac:dyDescent="0.3">
      <c r="A373" s="10">
        <v>2012</v>
      </c>
      <c r="B373" s="15"/>
      <c r="C373" s="15"/>
      <c r="D373" s="15"/>
      <c r="E373" s="15"/>
      <c r="F373" s="16">
        <f>SUM(F$258:F$269)</f>
        <v>1.6177127750394507</v>
      </c>
      <c r="G373" s="13">
        <f>SUM(G$258:G$269)</f>
        <v>1.5565894312974278</v>
      </c>
      <c r="H373" s="13">
        <f t="shared" si="346"/>
        <v>6.1123343742022884E-2</v>
      </c>
      <c r="I373" s="13"/>
      <c r="J373" s="5"/>
      <c r="K373" s="5"/>
      <c r="L373" s="5"/>
      <c r="M373" s="15"/>
      <c r="N373" s="16">
        <f>SUM(N$258:N$269)</f>
        <v>-0.22377480738599953</v>
      </c>
      <c r="O373" s="13">
        <f>SUM(O$258:O$269)</f>
        <v>-0.17776772016175113</v>
      </c>
      <c r="P373" s="5"/>
      <c r="Q373" s="5"/>
      <c r="S373" s="5"/>
      <c r="CH373" s="10">
        <v>2012</v>
      </c>
      <c r="CK373" s="9">
        <f>SUM(CK$258:CK$269)</f>
        <v>12.05978225611149</v>
      </c>
      <c r="CL373" s="12">
        <f>SUM(CL$258:CL$269)</f>
        <v>12.063180999504446</v>
      </c>
      <c r="CM373" s="12"/>
      <c r="CN373" s="13">
        <f t="shared" si="347"/>
        <v>-3.3987433929567601E-3</v>
      </c>
    </row>
    <row r="374" spans="1:92" x14ac:dyDescent="0.25">
      <c r="A374" s="15"/>
      <c r="B374" s="15"/>
      <c r="C374" s="15"/>
      <c r="D374" s="15"/>
      <c r="E374" s="15"/>
      <c r="F374" s="17">
        <f>SUM(F352:F373)</f>
        <v>-2.5695447958363058</v>
      </c>
      <c r="G374" s="17">
        <f>SUM(G352:G373)</f>
        <v>-1.7817855582221176</v>
      </c>
      <c r="H374" s="15"/>
      <c r="I374" s="15"/>
      <c r="J374" s="5"/>
      <c r="K374" s="5"/>
      <c r="L374" s="5"/>
      <c r="M374" s="15"/>
      <c r="N374" s="17">
        <f>SUM(N352:N373)</f>
        <v>20.179295638657557</v>
      </c>
      <c r="O374" s="17">
        <f>SUM(O352:O373)</f>
        <v>21.200031404943243</v>
      </c>
      <c r="P374" s="5"/>
      <c r="Q374" s="5"/>
      <c r="S374" s="5"/>
      <c r="CK374" s="9">
        <f>SUM(CK352:CK373)</f>
        <v>-164.18555253023681</v>
      </c>
      <c r="CL374" s="9">
        <f>SUM(CL352:CL373)</f>
        <v>-167.25720954740802</v>
      </c>
      <c r="CM374" s="9"/>
    </row>
    <row r="375" spans="1:92" x14ac:dyDescent="0.25">
      <c r="A375" s="15"/>
      <c r="B375" s="15"/>
      <c r="C375" s="15"/>
      <c r="D375" s="15"/>
      <c r="E375" s="15"/>
      <c r="F375" s="17"/>
      <c r="G375" s="17"/>
      <c r="H375" s="15"/>
      <c r="I375" s="15"/>
      <c r="J375" s="5"/>
      <c r="K375" s="5"/>
      <c r="L375" s="5"/>
      <c r="M375" s="15"/>
      <c r="N375" s="17"/>
      <c r="O375" s="17"/>
      <c r="P375" s="5"/>
      <c r="Q375" s="5"/>
      <c r="S375" s="5"/>
      <c r="CK375" s="9"/>
      <c r="CL375" s="9"/>
      <c r="CM375" s="9"/>
    </row>
    <row r="376" spans="1:92" x14ac:dyDescent="0.25">
      <c r="A376" s="15"/>
      <c r="B376" s="15"/>
      <c r="C376" s="15"/>
      <c r="D376" s="15"/>
      <c r="E376" s="15"/>
      <c r="F376" s="17"/>
      <c r="G376" s="17"/>
      <c r="H376" s="15"/>
      <c r="I376" s="15"/>
      <c r="J376" s="5"/>
      <c r="K376" s="5"/>
      <c r="L376" s="5"/>
      <c r="M376" s="15"/>
      <c r="N376" s="17"/>
      <c r="O376" s="17"/>
      <c r="P376" s="5"/>
      <c r="Q376" s="5"/>
      <c r="S376" s="5"/>
      <c r="CK376" s="9"/>
      <c r="CL376" s="9"/>
      <c r="CM376" s="9"/>
    </row>
    <row r="377" spans="1:92" x14ac:dyDescent="0.25">
      <c r="A377" s="15"/>
      <c r="B377" s="15"/>
      <c r="C377" s="15"/>
      <c r="D377" s="15"/>
      <c r="E377" s="15"/>
      <c r="F377" s="17"/>
      <c r="G377" s="17"/>
      <c r="H377" s="15"/>
      <c r="I377" s="15"/>
      <c r="J377" s="5"/>
      <c r="K377" s="5"/>
      <c r="L377" s="5"/>
      <c r="M377" s="15"/>
      <c r="N377" s="17"/>
      <c r="O377" s="17"/>
      <c r="P377" s="5"/>
      <c r="Q377" s="5"/>
      <c r="S377" s="5"/>
      <c r="CK377" s="9"/>
      <c r="CL377" s="9"/>
      <c r="CM377" s="9"/>
    </row>
    <row r="378" spans="1:92" x14ac:dyDescent="0.25">
      <c r="A378" s="15"/>
      <c r="B378" s="15"/>
      <c r="C378" s="15"/>
      <c r="D378" s="15"/>
      <c r="E378" s="15"/>
      <c r="F378" s="17"/>
      <c r="G378" s="17"/>
      <c r="H378" s="15"/>
      <c r="I378" s="15"/>
      <c r="J378" s="5"/>
      <c r="K378" s="5"/>
      <c r="L378" s="5"/>
      <c r="M378" s="15"/>
      <c r="N378" s="17"/>
      <c r="O378" s="17"/>
      <c r="P378" s="5"/>
      <c r="Q378" s="5"/>
      <c r="S378" s="5"/>
      <c r="CK378" s="9"/>
      <c r="CL378" s="9"/>
      <c r="CM378" s="9"/>
    </row>
    <row r="379" spans="1:92" x14ac:dyDescent="0.25">
      <c r="A379" s="15"/>
      <c r="B379" s="15"/>
      <c r="C379" s="15"/>
      <c r="D379" s="15"/>
      <c r="E379" s="15"/>
      <c r="F379" s="17"/>
      <c r="G379" s="17"/>
      <c r="H379" s="15"/>
      <c r="I379" s="15"/>
      <c r="J379" s="5"/>
      <c r="K379" s="5"/>
      <c r="L379" s="5"/>
      <c r="M379" s="15"/>
      <c r="N379" s="17"/>
      <c r="O379" s="17"/>
      <c r="P379" s="5"/>
      <c r="Q379" s="5"/>
      <c r="S379" s="5"/>
      <c r="CK379" s="9"/>
      <c r="CL379" s="9"/>
      <c r="CM379" s="9"/>
    </row>
    <row r="382" spans="1:92" x14ac:dyDescent="0.25">
      <c r="B382" t="s">
        <v>11</v>
      </c>
      <c r="C382" s="5"/>
      <c r="D382" s="5"/>
      <c r="E382" s="5"/>
      <c r="F382" s="5"/>
      <c r="G382" s="5"/>
      <c r="H382" s="5"/>
      <c r="I382" s="5"/>
      <c r="J382" s="5"/>
    </row>
    <row r="383" spans="1:92" x14ac:dyDescent="0.25">
      <c r="C383" s="5"/>
      <c r="D383" s="5"/>
      <c r="E383" s="5"/>
      <c r="F383" s="5"/>
      <c r="G383" s="5"/>
      <c r="H383" s="5"/>
      <c r="I383" s="5"/>
      <c r="J383" s="5"/>
    </row>
    <row r="384" spans="1:92" x14ac:dyDescent="0.25">
      <c r="C384" s="5"/>
      <c r="D384" s="5"/>
      <c r="E384" s="5"/>
      <c r="F384" s="5"/>
      <c r="G384" s="5"/>
      <c r="H384" s="5"/>
      <c r="I384" s="5"/>
      <c r="J384" s="5"/>
    </row>
    <row r="385" spans="3:10" x14ac:dyDescent="0.25">
      <c r="C385" s="5"/>
      <c r="D385" s="5"/>
      <c r="E385" s="5"/>
      <c r="F385" s="5"/>
      <c r="G385" s="5"/>
      <c r="H385" s="5"/>
      <c r="I385" s="5"/>
      <c r="J385" s="5"/>
    </row>
    <row r="386" spans="3:10" x14ac:dyDescent="0.25">
      <c r="C386" s="5"/>
      <c r="D386" s="5"/>
      <c r="E386" s="5"/>
      <c r="F386" s="5"/>
      <c r="G386" s="5"/>
      <c r="H386" s="5"/>
      <c r="I386" s="5"/>
      <c r="J386" s="5"/>
    </row>
    <row r="387" spans="3:10" x14ac:dyDescent="0.25">
      <c r="C387" s="5"/>
      <c r="D387" s="5"/>
      <c r="E387" s="5"/>
      <c r="F387" s="5"/>
      <c r="G387" s="5"/>
      <c r="H387" s="5"/>
      <c r="I387" s="5"/>
      <c r="J387" s="5"/>
    </row>
    <row r="388" spans="3:10" x14ac:dyDescent="0.25">
      <c r="C388" s="5"/>
      <c r="D388" s="5"/>
      <c r="E388" s="5"/>
      <c r="F388" s="5"/>
      <c r="G388" s="5"/>
      <c r="H388" s="5"/>
      <c r="I388" s="5"/>
      <c r="J388" s="5"/>
    </row>
    <row r="389" spans="3:10" x14ac:dyDescent="0.25">
      <c r="C389" s="5"/>
      <c r="D389" s="5"/>
      <c r="E389" s="5"/>
      <c r="F389" s="5"/>
      <c r="G389" s="5"/>
      <c r="H389" s="5"/>
      <c r="I389" s="5"/>
      <c r="J389" s="5"/>
    </row>
    <row r="390" spans="3:10" x14ac:dyDescent="0.25">
      <c r="C390" s="5"/>
      <c r="D390" s="5"/>
      <c r="E390" s="5"/>
      <c r="F390" s="5"/>
      <c r="G390" s="5"/>
      <c r="H390" s="5"/>
      <c r="I390" s="5"/>
      <c r="J390" s="5"/>
    </row>
    <row r="391" spans="3:10" x14ac:dyDescent="0.25">
      <c r="C391" s="5"/>
      <c r="D391" s="5"/>
      <c r="E391" s="5"/>
      <c r="F391" s="5"/>
      <c r="G391" s="5"/>
      <c r="H391" s="5"/>
      <c r="I391" s="5"/>
      <c r="J391" s="5"/>
    </row>
    <row r="392" spans="3:10" x14ac:dyDescent="0.25">
      <c r="C392" s="5"/>
      <c r="D392" s="5"/>
      <c r="E392" s="5"/>
      <c r="F392" s="5"/>
      <c r="G392" s="5"/>
      <c r="H392" s="5"/>
      <c r="I392" s="5"/>
      <c r="J392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Fernández</dc:creator>
  <cp:lastModifiedBy>Pablo Fernandez</cp:lastModifiedBy>
  <dcterms:created xsi:type="dcterms:W3CDTF">2013-11-11T21:02:57Z</dcterms:created>
  <dcterms:modified xsi:type="dcterms:W3CDTF">2019-05-22T19:16:21Z</dcterms:modified>
</cp:coreProperties>
</file>