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0155" windowHeight="9720" activeTab="0"/>
  </bookViews>
  <sheets>
    <sheet name="Table 1" sheetId="1" r:id="rId1"/>
    <sheet name="Table 2" sheetId="2" r:id="rId2"/>
    <sheet name="Table 3" sheetId="3" r:id="rId3"/>
    <sheet name="Table 4" sheetId="4" r:id="rId4"/>
    <sheet name="Table 5-8" sheetId="5" r:id="rId5"/>
    <sheet name="Tables9-10" sheetId="6" r:id="rId6"/>
    <sheet name="Table 11" sheetId="7" r:id="rId7"/>
    <sheet name="Table 12" sheetId="8" r:id="rId8"/>
    <sheet name="Table 13" sheetId="9" r:id="rId9"/>
    <sheet name="Table 14" sheetId="10" r:id="rId10"/>
    <sheet name="Table 15" sheetId="11" r:id="rId11"/>
    <sheet name="Table 16" sheetId="12" r:id="rId12"/>
    <sheet name="Table 17" sheetId="13" r:id="rId13"/>
    <sheet name="Table 18" sheetId="14" r:id="rId14"/>
  </sheets>
  <definedNames/>
  <calcPr fullCalcOnLoad="1"/>
</workbook>
</file>

<file path=xl/sharedStrings.xml><?xml version="1.0" encoding="utf-8"?>
<sst xmlns="http://schemas.openxmlformats.org/spreadsheetml/2006/main" count="320" uniqueCount="246">
  <si>
    <t>Sum</t>
  </si>
  <si>
    <t>Present value of cash flows from 2013 onward</t>
  </si>
  <si>
    <t>Present value of ECF</t>
  </si>
  <si>
    <t>Ke</t>
  </si>
  <si>
    <r>
      <t>ß</t>
    </r>
    <r>
      <rPr>
        <vertAlign val="subscript"/>
        <sz val="10"/>
        <color indexed="8"/>
        <rFont val="Times New Roman"/>
        <family val="1"/>
      </rPr>
      <t>L</t>
    </r>
  </si>
  <si>
    <t>Ku</t>
  </si>
  <si>
    <r>
      <t>ß</t>
    </r>
    <r>
      <rPr>
        <sz val="9"/>
        <color indexed="8"/>
        <rFont val="Times New Roman"/>
        <family val="1"/>
      </rPr>
      <t>u</t>
    </r>
  </si>
  <si>
    <t>Equity cash flow (ECF)</t>
  </si>
  <si>
    <t>Table 1. Main magnitudes of the INMOSEV valuation</t>
  </si>
  <si>
    <r>
      <t>Table 2. Betas of listed real estate firms in Spain.</t>
    </r>
    <r>
      <rPr>
        <sz val="10"/>
        <color indexed="8"/>
        <rFont val="Times New Roman"/>
        <family val="1"/>
      </rPr>
      <t xml:space="preserve"> Source: SCH.</t>
    </r>
  </si>
  <si>
    <t>Vallehermoso</t>
  </si>
  <si>
    <t>Colonial</t>
  </si>
  <si>
    <t>Metrovacesa</t>
  </si>
  <si>
    <t>Bami</t>
  </si>
  <si>
    <t>Urbis</t>
  </si>
  <si>
    <t>average</t>
  </si>
  <si>
    <t>Levered beta</t>
  </si>
  <si>
    <t>Unlevered beta</t>
  </si>
  <si>
    <r>
      <t xml:space="preserve">Table 3. Betas calculated at December 31, 2001, with respect to the Madrid Stock Exchange General Index, using daily and monthly data for different periods prior to </t>
    </r>
    <r>
      <rPr>
        <b/>
        <sz val="10"/>
        <color indexed="8"/>
        <rFont val="Times New Roman"/>
        <family val="1"/>
      </rPr>
      <t>31/12/2001</t>
    </r>
  </si>
  <si>
    <t>Beta at 31/12/2001</t>
  </si>
  <si>
    <t>Period</t>
  </si>
  <si>
    <t>Data</t>
  </si>
  <si>
    <t>Average</t>
  </si>
  <si>
    <t>Daily</t>
  </si>
  <si>
    <t>5 years</t>
  </si>
  <si>
    <t>Monthly</t>
  </si>
  <si>
    <t>4 years</t>
  </si>
  <si>
    <t>3 years</t>
  </si>
  <si>
    <t>monthly</t>
  </si>
  <si>
    <t>2 years</t>
  </si>
  <si>
    <t>1 year</t>
  </si>
  <si>
    <t>6 months</t>
  </si>
  <si>
    <t>Maximum</t>
  </si>
  <si>
    <t>Minimum</t>
  </si>
  <si>
    <t>Table 4. Historical equity risk premium in the U.S.</t>
  </si>
  <si>
    <t>Average Annual Returns of</t>
  </si>
  <si>
    <t>Equity Risk Premium</t>
  </si>
  <si>
    <t>Arithmetic Average</t>
  </si>
  <si>
    <t>Stocks</t>
  </si>
  <si>
    <t>T-Bills</t>
  </si>
  <si>
    <t>T-Bonds</t>
  </si>
  <si>
    <t>Stocks – T-Bills</t>
  </si>
  <si>
    <t>Stocks – T-Bonds</t>
  </si>
  <si>
    <t>1928-1953</t>
  </si>
  <si>
    <t>1928-1999</t>
  </si>
  <si>
    <t>1928-2002</t>
  </si>
  <si>
    <t>1962-2002</t>
  </si>
  <si>
    <t>1992-2002</t>
  </si>
  <si>
    <t>Risk Premium</t>
  </si>
  <si>
    <t>Geometric Average</t>
  </si>
  <si>
    <t>Table 5. Valuation of a broadcasting company performed by an investment bank</t>
  </si>
  <si>
    <t>Data provided by the investment bank in italics</t>
  </si>
  <si>
    <t>FCF</t>
  </si>
  <si>
    <t>ECF</t>
  </si>
  <si>
    <t>Interest expenses</t>
  </si>
  <si>
    <t>Effective tax rate</t>
  </si>
  <si>
    <t>0.0%</t>
  </si>
  <si>
    <t>12.0%</t>
  </si>
  <si>
    <t>35.0%</t>
  </si>
  <si>
    <t>13.3%</t>
  </si>
  <si>
    <t>Kd</t>
  </si>
  <si>
    <t>9.0%</t>
  </si>
  <si>
    <t>WACC used in the valuation</t>
  </si>
  <si>
    <t>Equity value (E)</t>
  </si>
  <si>
    <t>∆D =  ECF - FCF + Int (1-T)</t>
  </si>
  <si>
    <t>Debt value (D)</t>
  </si>
  <si>
    <t>D/(D+E)</t>
  </si>
  <si>
    <t>WACC using lines 4,5,6,8,10</t>
  </si>
  <si>
    <t>Implicit Ke in a WACC of 10%</t>
  </si>
  <si>
    <t>Table 6.  Valuation using the wrong WACC of 10%</t>
  </si>
  <si>
    <t>Present value in 2002 using a WACC of 10%</t>
  </si>
  <si>
    <t>Present value in 2002 of the free cash flows 2003-2008</t>
  </si>
  <si>
    <t>Present value in 2002 of the residual value (g=2%)</t>
  </si>
  <si>
    <t>Minus debt</t>
  </si>
  <si>
    <t>Equity value</t>
  </si>
  <si>
    <t>Table 7. Valuation calculating the WACC correctly</t>
  </si>
  <si>
    <t>505.9</t>
  </si>
  <si>
    <t>473.2</t>
  </si>
  <si>
    <t>76.5</t>
  </si>
  <si>
    <t>37.0%</t>
  </si>
  <si>
    <t>40.9%</t>
  </si>
  <si>
    <t>41.4%</t>
  </si>
  <si>
    <t>37.2%</t>
  </si>
  <si>
    <t>31.7%</t>
  </si>
  <si>
    <t>25.0%</t>
  </si>
  <si>
    <t>16.9%</t>
  </si>
  <si>
    <t>WACC calculated with 4,5,6,8,10</t>
  </si>
  <si>
    <t>11.71%</t>
  </si>
  <si>
    <t>11.54%</t>
  </si>
  <si>
    <t>11.52%</t>
  </si>
  <si>
    <t>11.70%</t>
  </si>
  <si>
    <t>11.59%</t>
  </si>
  <si>
    <t>11.44%</t>
  </si>
  <si>
    <t>12.04%</t>
  </si>
  <si>
    <t>Table 8. Valuation using the corrected WACC from Table 6</t>
  </si>
  <si>
    <t>Present value in 2002 using the WACC calculated in Table 6</t>
  </si>
  <si>
    <t>Table 9. Valuation of a manufacturing company performed by a financial consulting firm</t>
  </si>
  <si>
    <t>line</t>
  </si>
  <si>
    <t>$million</t>
  </si>
  <si>
    <t>Net Operating Profit After Taxes</t>
  </si>
  <si>
    <t>Depreciation</t>
  </si>
  <si>
    <t>Capital expenditures</t>
  </si>
  <si>
    <t>Investment in working capital</t>
  </si>
  <si>
    <t>Free cash flow</t>
  </si>
  <si>
    <t>Residual value in 2007 (WACC 12% and residual growth 2.5%)</t>
  </si>
  <si>
    <t>Present value in 2002 of free cash flows (WACC =12%)</t>
  </si>
  <si>
    <t xml:space="preserve">    2003-2007</t>
  </si>
  <si>
    <t xml:space="preserve">    Residual value in 2007</t>
  </si>
  <si>
    <t>Total EV (Enterprise Value)</t>
  </si>
  <si>
    <t>Plus cash</t>
  </si>
  <si>
    <t>Table 10. Valuation of the manufacturing company in Table 9 adjusting the normative free cash flow and the residual value</t>
  </si>
  <si>
    <t>Normative 2007 FCF</t>
  </si>
  <si>
    <t>Residual value in 2007</t>
  </si>
  <si>
    <t xml:space="preserve"> =196 x 1.025 / (0.12 - 0.025) </t>
  </si>
  <si>
    <t>Present value in 2002 of free cash flows:</t>
  </si>
  <si>
    <t>Table 11. Arithmetic vs. geometric growth</t>
  </si>
  <si>
    <t>EBITDA</t>
  </si>
  <si>
    <t>Annual growth</t>
  </si>
  <si>
    <t>Arithmetic average 1995-2002</t>
  </si>
  <si>
    <t>Geometric average 1995-2002</t>
  </si>
  <si>
    <t>Table 12. Transaction multiples in the oil business</t>
  </si>
  <si>
    <t>Acquirer/Target</t>
  </si>
  <si>
    <t>Date</t>
  </si>
  <si>
    <t>EV/EBITDA</t>
  </si>
  <si>
    <t>EV/EBIT</t>
  </si>
  <si>
    <t>Bunge/Cereol</t>
  </si>
  <si>
    <t>November 2002</t>
  </si>
  <si>
    <t>6.3x</t>
  </si>
  <si>
    <t>9.6x</t>
  </si>
  <si>
    <t>Cargill/Cerestar</t>
  </si>
  <si>
    <t>October 2001</t>
  </si>
  <si>
    <t>12.1x</t>
  </si>
  <si>
    <t>na</t>
  </si>
  <si>
    <t>Land O’Lakes/Purina Mills</t>
  </si>
  <si>
    <t>June 2001</t>
  </si>
  <si>
    <t>4.0x</t>
  </si>
  <si>
    <t>8.2x</t>
  </si>
  <si>
    <t>Primor Inversiones/Mavesa</t>
  </si>
  <si>
    <t>January 2001</t>
  </si>
  <si>
    <t>7.5x</t>
  </si>
  <si>
    <t>10.3x</t>
  </si>
  <si>
    <t>Corn Product International/Arcancia CPC</t>
  </si>
  <si>
    <t>October 1998</t>
  </si>
  <si>
    <t>7.3x</t>
  </si>
  <si>
    <t>Eridania Béghin-Say/American Maize products</t>
  </si>
  <si>
    <t>February 1995</t>
  </si>
  <si>
    <t>5.5x</t>
  </si>
  <si>
    <t>8.3x</t>
  </si>
  <si>
    <t>7.1x</t>
  </si>
  <si>
    <t>9.1x</t>
  </si>
  <si>
    <t>Median</t>
  </si>
  <si>
    <t>6.8x</t>
  </si>
  <si>
    <t>9.0x</t>
  </si>
  <si>
    <r>
      <t xml:space="preserve">Table 13. Valuation </t>
    </r>
    <r>
      <rPr>
        <b/>
        <sz val="10"/>
        <color indexed="8"/>
        <rFont val="Times New Roman"/>
        <family val="1"/>
      </rPr>
      <t>using the price-earnings ratio.</t>
    </r>
  </si>
  <si>
    <t>Expected net income of next year</t>
  </si>
  <si>
    <t xml:space="preserve"> $ millions</t>
  </si>
  <si>
    <t>Valuation using PER</t>
  </si>
  <si>
    <t>Assumed PER</t>
  </si>
  <si>
    <t>PER x net income</t>
  </si>
  <si>
    <t>Plus: excess cash</t>
  </si>
  <si>
    <t xml:space="preserve">Minus: Financial debt </t>
  </si>
  <si>
    <t>Minus: Retirement commitments</t>
  </si>
  <si>
    <t>(Thousand euros)</t>
  </si>
  <si>
    <t>Sales</t>
  </si>
  <si>
    <t>Net income</t>
  </si>
  <si>
    <t>Dividends</t>
  </si>
  <si>
    <t>Cash and banks</t>
  </si>
  <si>
    <t>Accounts receivable</t>
  </si>
  <si>
    <t>Inventories</t>
  </si>
  <si>
    <t>Net fixed assets</t>
  </si>
  <si>
    <t>TOTAL ASSETS</t>
  </si>
  <si>
    <t>Short-term financial debt</t>
  </si>
  <si>
    <t>Trade creditors</t>
  </si>
  <si>
    <t>Other creditors</t>
  </si>
  <si>
    <t>Long-term bank debt</t>
  </si>
  <si>
    <t>Shareholders’ equity</t>
  </si>
  <si>
    <t>TOTAL LIABILITIES</t>
  </si>
  <si>
    <t>Employees at 31 December</t>
  </si>
  <si>
    <r>
      <rPr>
        <b/>
        <sz val="11"/>
        <color indexed="8"/>
        <rFont val="Times New Roman"/>
        <family val="1"/>
      </rPr>
      <t>Table</t>
    </r>
    <r>
      <rPr>
        <b/>
        <sz val="10"/>
        <color indexed="8"/>
        <rFont val="Times New Roman"/>
        <family val="1"/>
      </rPr>
      <t xml:space="preserve"> 14.  Balance sheets and P&amp;L of Telecosin, 1995-2000 (</t>
    </r>
    <r>
      <rPr>
        <b/>
        <sz val="10"/>
        <color indexed="8"/>
        <rFont val="Times New Roman"/>
        <family val="1"/>
      </rPr>
      <t>thousand euros</t>
    </r>
    <r>
      <rPr>
        <b/>
        <sz val="10"/>
        <color indexed="8"/>
        <rFont val="Times New Roman"/>
        <family val="1"/>
      </rPr>
      <t>)</t>
    </r>
  </si>
  <si>
    <t>Table 15. Valuation of Terra performed by a Euro-American bank on 7 April 2000</t>
  </si>
  <si>
    <t>Price per share ($)</t>
  </si>
  <si>
    <t>Million shares</t>
  </si>
  <si>
    <t xml:space="preserve">Capitalization </t>
  </si>
  <si>
    <t>($ million)</t>
  </si>
  <si>
    <t>Net debt</t>
  </si>
  <si>
    <r>
      <t xml:space="preserve">EV </t>
    </r>
    <r>
      <rPr>
        <sz val="9"/>
        <color indexed="8"/>
        <rFont val="Times New Roman"/>
        <family val="1"/>
      </rPr>
      <t>(enterprise value)</t>
    </r>
  </si>
  <si>
    <t>AOL</t>
  </si>
  <si>
    <t>65.0</t>
  </si>
  <si>
    <t>Yahoo!</t>
  </si>
  <si>
    <t>158.0</t>
  </si>
  <si>
    <t>Lycos</t>
  </si>
  <si>
    <t>Excite@Home</t>
  </si>
  <si>
    <t>Go Networks</t>
  </si>
  <si>
    <t>NBC Interactive</t>
  </si>
  <si>
    <t>About.com</t>
  </si>
  <si>
    <t>The Go2Net</t>
  </si>
  <si>
    <t>Ask Jeeves</t>
  </si>
  <si>
    <t>LookSmart</t>
  </si>
  <si>
    <t>Juno</t>
  </si>
  <si>
    <t>Infospace</t>
  </si>
  <si>
    <t>GoTo.com</t>
  </si>
  <si>
    <t>Earthink</t>
  </si>
  <si>
    <t>TheGlobe.com</t>
  </si>
  <si>
    <t>Sum of the 15 largest information hubs in USA</t>
  </si>
  <si>
    <t>No. inhabitants (million)</t>
  </si>
  <si>
    <t>EV per capita (US$)</t>
  </si>
  <si>
    <t>GNP per capita in the US (US$)</t>
  </si>
  <si>
    <t>GNP per capita (US$)</t>
  </si>
  <si>
    <t>GNP per capita vs. USA (%)</t>
  </si>
  <si>
    <t>Adjusted EV per capita (US$)</t>
  </si>
  <si>
    <t>Million inhabitants</t>
  </si>
  <si>
    <t>Terra market share (%)</t>
  </si>
  <si>
    <t>Value</t>
  </si>
  <si>
    <t>[1]</t>
  </si>
  <si>
    <t>[2]</t>
  </si>
  <si>
    <t>[3]</t>
  </si>
  <si>
    <t>[4]</t>
  </si>
  <si>
    <t>[5]</t>
  </si>
  <si>
    <t>[6]</t>
  </si>
  <si>
    <t xml:space="preserve">Spain </t>
  </si>
  <si>
    <t>Hispanic America</t>
  </si>
  <si>
    <t>Latin America</t>
  </si>
  <si>
    <t>Value of Terra ($ million)</t>
  </si>
  <si>
    <t>Net debt ($ million)</t>
  </si>
  <si>
    <t>Implicit capitalization ($ million)</t>
  </si>
  <si>
    <t>Million shares: 280              Dollar/euro exchange rate: 0.94875</t>
  </si>
  <si>
    <t>Price per share (euros)</t>
  </si>
  <si>
    <r>
      <t xml:space="preserve">Table 16. The effect of September 11, 2001 on four stock indexes (S&amp;P 500, NASDAQ, </t>
    </r>
    <r>
      <rPr>
        <b/>
        <sz val="10"/>
        <color indexed="8"/>
        <rFont val="Times New Roman"/>
        <family val="1"/>
      </rPr>
      <t xml:space="preserve">EURO STOXX 50, and FTSE 100) was </t>
    </r>
    <r>
      <rPr>
        <b/>
        <sz val="10"/>
        <color indexed="8"/>
        <rFont val="Times New Roman"/>
        <family val="1"/>
      </rPr>
      <t>short-lived</t>
    </r>
    <r>
      <rPr>
        <b/>
        <sz val="10"/>
        <color indexed="8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Source: Thomson Financial DataStream.</t>
    </r>
  </si>
  <si>
    <t xml:space="preserve">S&amp;P 500 </t>
  </si>
  <si>
    <t xml:space="preserve">NASDAQ </t>
  </si>
  <si>
    <t>EURO STOXX 50</t>
  </si>
  <si>
    <t>FTSE 100</t>
  </si>
  <si>
    <t>September 11, 2001</t>
  </si>
  <si>
    <t>Lowest level after September 11</t>
  </si>
  <si>
    <t>Eurostoxx higher than on September 10</t>
  </si>
  <si>
    <t>FTSE 100 higher than on September 10</t>
  </si>
  <si>
    <t>NASDAQ higher than on September 10</t>
  </si>
  <si>
    <t>S&amp;P 500 higher than on September 10</t>
  </si>
  <si>
    <r>
      <t xml:space="preserve">Table 17. </t>
    </r>
    <r>
      <rPr>
        <sz val="10"/>
        <color indexed="8"/>
        <rFont val="Times New Roman"/>
        <family val="1"/>
      </rPr>
      <t>Net present value calculation of a project for a new plant in Brazil. WACC  = 14.95%</t>
    </r>
  </si>
  <si>
    <t>($ million) in nominal terms</t>
  </si>
  <si>
    <t>Salvage value</t>
  </si>
  <si>
    <t>NPV</t>
  </si>
  <si>
    <r>
      <t xml:space="preserve">Table 18. </t>
    </r>
    <r>
      <rPr>
        <sz val="10"/>
        <color indexed="8"/>
        <rFont val="Times New Roman"/>
        <family val="1"/>
      </rPr>
      <t>Expanded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net present value of a project for a new plant in Brazil, as a function of the drift rate and of the volatility</t>
    </r>
  </si>
  <si>
    <t>Drift rate</t>
  </si>
  <si>
    <t>Volatility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</si>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</sst>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0"/>
    <numFmt numFmtId="173" formatCode="0.0%"/>
    <numFmt numFmtId="174" formatCode="0.00000"/>
    <numFmt numFmtId="175" formatCode="0.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5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6"/>
      <color theme="1"/>
      <name val="Times New Roman"/>
      <family val="1"/>
    </font>
    <font>
      <b/>
      <sz val="5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42">
    <xf numFmtId="0" fontId="0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horizontal="righ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9" fillId="0" borderId="18" xfId="0" applyFont="1" applyBorder="1" applyAlignment="1">
      <alignment horizontal="right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right" vertical="center" wrapText="1"/>
    </xf>
    <xf numFmtId="0" fontId="49" fillId="0" borderId="20" xfId="0" applyFont="1" applyBorder="1" applyAlignment="1">
      <alignment horizontal="right" vertical="center" wrapText="1"/>
    </xf>
    <xf numFmtId="0" fontId="49" fillId="0" borderId="11" xfId="0" applyFont="1" applyBorder="1" applyAlignment="1">
      <alignment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 wrapText="1"/>
    </xf>
    <xf numFmtId="0" fontId="53" fillId="0" borderId="17" xfId="0" applyFont="1" applyBorder="1" applyAlignment="1">
      <alignment horizontal="right" vertical="center" wrapText="1"/>
    </xf>
    <xf numFmtId="0" fontId="53" fillId="0" borderId="20" xfId="0" applyFont="1" applyBorder="1" applyAlignment="1">
      <alignment horizontal="right" vertical="center" wrapText="1"/>
    </xf>
    <xf numFmtId="0" fontId="55" fillId="0" borderId="11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right" vertical="center" wrapText="1"/>
    </xf>
    <xf numFmtId="0" fontId="55" fillId="0" borderId="14" xfId="0" applyFont="1" applyBorder="1" applyAlignment="1">
      <alignment horizontal="right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right" vertical="center" wrapText="1"/>
    </xf>
    <xf numFmtId="0" fontId="58" fillId="0" borderId="0" xfId="0" applyFont="1" applyAlignment="1">
      <alignment horizontal="left" vertical="center"/>
    </xf>
    <xf numFmtId="166" fontId="49" fillId="0" borderId="11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vertical="center"/>
    </xf>
    <xf numFmtId="0" fontId="49" fillId="0" borderId="11" xfId="0" applyFont="1" applyBorder="1" applyAlignment="1">
      <alignment horizontal="right" vertical="center"/>
    </xf>
    <xf numFmtId="0" fontId="49" fillId="0" borderId="15" xfId="0" applyFont="1" applyBorder="1" applyAlignment="1">
      <alignment vertical="center"/>
    </xf>
    <xf numFmtId="0" fontId="49" fillId="0" borderId="14" xfId="0" applyFont="1" applyBorder="1" applyAlignment="1">
      <alignment horizontal="right" vertical="center"/>
    </xf>
    <xf numFmtId="166" fontId="49" fillId="0" borderId="14" xfId="0" applyNumberFormat="1" applyFont="1" applyBorder="1" applyAlignment="1">
      <alignment horizontal="right" vertical="center"/>
    </xf>
    <xf numFmtId="0" fontId="53" fillId="0" borderId="14" xfId="0" applyFont="1" applyBorder="1" applyAlignment="1">
      <alignment horizontal="right" vertical="center" wrapText="1"/>
    </xf>
    <xf numFmtId="166" fontId="49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23" xfId="0" applyFont="1" applyBorder="1" applyAlignment="1">
      <alignment vertical="center"/>
    </xf>
    <xf numFmtId="0" fontId="53" fillId="0" borderId="16" xfId="0" applyFont="1" applyBorder="1" applyAlignment="1">
      <alignment horizontal="right" vertical="center" wrapText="1"/>
    </xf>
    <xf numFmtId="0" fontId="53" fillId="0" borderId="11" xfId="0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12" xfId="0" applyFont="1" applyBorder="1" applyAlignment="1">
      <alignment horizontal="right" vertical="center"/>
    </xf>
    <xf numFmtId="0" fontId="49" fillId="0" borderId="23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49" fillId="0" borderId="17" xfId="0" applyFont="1" applyBorder="1" applyAlignment="1">
      <alignment vertical="center"/>
    </xf>
    <xf numFmtId="0" fontId="53" fillId="0" borderId="20" xfId="0" applyFont="1" applyBorder="1" applyAlignment="1">
      <alignment horizontal="right" vertical="center"/>
    </xf>
    <xf numFmtId="0" fontId="53" fillId="0" borderId="14" xfId="0" applyFont="1" applyBorder="1" applyAlignment="1">
      <alignment horizontal="right" vertical="center"/>
    </xf>
    <xf numFmtId="0" fontId="49" fillId="0" borderId="16" xfId="0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16" xfId="0" applyFont="1" applyBorder="1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60" fillId="0" borderId="15" xfId="0" applyFont="1" applyBorder="1" applyAlignment="1">
      <alignment vertical="center"/>
    </xf>
    <xf numFmtId="0" fontId="60" fillId="0" borderId="14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9" fillId="0" borderId="18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vertical="center"/>
    </xf>
    <xf numFmtId="0" fontId="49" fillId="0" borderId="24" xfId="0" applyFont="1" applyBorder="1" applyAlignment="1">
      <alignment horizontal="right" vertical="center"/>
    </xf>
    <xf numFmtId="0" fontId="49" fillId="0" borderId="26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3" fillId="0" borderId="15" xfId="0" applyFont="1" applyBorder="1" applyAlignment="1">
      <alignment horizontal="right" vertical="center"/>
    </xf>
    <xf numFmtId="0" fontId="49" fillId="0" borderId="18" xfId="0" applyFont="1" applyBorder="1" applyAlignment="1">
      <alignment vertical="center" wrapText="1"/>
    </xf>
    <xf numFmtId="0" fontId="61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17" xfId="0" applyFont="1" applyBorder="1" applyAlignment="1">
      <alignment horizontal="right" vertical="center"/>
    </xf>
    <xf numFmtId="0" fontId="49" fillId="0" borderId="18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62" fillId="0" borderId="27" xfId="0" applyFont="1" applyBorder="1" applyAlignment="1">
      <alignment horizontal="right"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62" fillId="0" borderId="28" xfId="0" applyFont="1" applyBorder="1" applyAlignment="1">
      <alignment horizontal="right" vertical="center"/>
    </xf>
    <xf numFmtId="0" fontId="53" fillId="0" borderId="29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9" fontId="49" fillId="0" borderId="19" xfId="0" applyNumberFormat="1" applyFont="1" applyBorder="1" applyAlignment="1">
      <alignment horizontal="center" vertical="center" wrapText="1"/>
    </xf>
    <xf numFmtId="9" fontId="49" fillId="0" borderId="0" xfId="0" applyNumberFormat="1" applyFont="1" applyAlignment="1">
      <alignment horizontal="center" vertical="center" wrapText="1"/>
    </xf>
    <xf numFmtId="0" fontId="54" fillId="0" borderId="21" xfId="0" applyFont="1" applyBorder="1" applyAlignment="1">
      <alignment vertical="center" wrapText="1"/>
    </xf>
    <xf numFmtId="9" fontId="55" fillId="0" borderId="0" xfId="0" applyNumberFormat="1" applyFont="1" applyAlignment="1">
      <alignment horizontal="center" vertical="center" wrapText="1"/>
    </xf>
    <xf numFmtId="0" fontId="53" fillId="0" borderId="19" xfId="0" applyFont="1" applyBorder="1" applyAlignment="1">
      <alignment horizontal="right" vertical="center" wrapText="1"/>
    </xf>
    <xf numFmtId="0" fontId="49" fillId="0" borderId="27" xfId="0" applyFont="1" applyBorder="1" applyAlignment="1">
      <alignment horizontal="right" vertical="center" wrapText="1"/>
    </xf>
    <xf numFmtId="0" fontId="53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4" fillId="0" borderId="16" xfId="0" applyFont="1" applyBorder="1" applyAlignment="1">
      <alignment horizontal="right" vertical="center"/>
    </xf>
    <xf numFmtId="0" fontId="64" fillId="0" borderId="11" xfId="0" applyFont="1" applyBorder="1" applyAlignment="1">
      <alignment horizontal="right" vertical="center"/>
    </xf>
    <xf numFmtId="0" fontId="65" fillId="0" borderId="0" xfId="0" applyFont="1" applyAlignment="1">
      <alignment horizontal="right" vertical="center"/>
    </xf>
    <xf numFmtId="14" fontId="49" fillId="0" borderId="23" xfId="0" applyNumberFormat="1" applyFont="1" applyBorder="1" applyAlignment="1">
      <alignment horizontal="right" vertical="center"/>
    </xf>
    <xf numFmtId="14" fontId="53" fillId="0" borderId="22" xfId="0" applyNumberFormat="1" applyFont="1" applyBorder="1" applyAlignment="1">
      <alignment horizontal="right" vertical="center"/>
    </xf>
    <xf numFmtId="14" fontId="49" fillId="0" borderId="22" xfId="0" applyNumberFormat="1" applyFont="1" applyBorder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65" fillId="0" borderId="23" xfId="0" applyFont="1" applyBorder="1" applyAlignment="1">
      <alignment horizontal="right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right" vertical="center" wrapText="1"/>
    </xf>
    <xf numFmtId="0" fontId="65" fillId="0" borderId="0" xfId="0" applyFont="1" applyAlignment="1">
      <alignment horizontal="center" vertical="center" wrapText="1"/>
    </xf>
    <xf numFmtId="9" fontId="65" fillId="0" borderId="13" xfId="0" applyNumberFormat="1" applyFont="1" applyBorder="1" applyAlignment="1">
      <alignment horizontal="center" vertical="center" wrapText="1"/>
    </xf>
    <xf numFmtId="9" fontId="65" fillId="0" borderId="12" xfId="0" applyNumberFormat="1" applyFont="1" applyBorder="1" applyAlignment="1">
      <alignment horizontal="center" vertical="center" wrapText="1"/>
    </xf>
    <xf numFmtId="9" fontId="65" fillId="0" borderId="16" xfId="0" applyNumberFormat="1" applyFont="1" applyBorder="1" applyAlignment="1">
      <alignment horizontal="center" vertical="center" wrapText="1"/>
    </xf>
    <xf numFmtId="9" fontId="65" fillId="0" borderId="15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3" fontId="49" fillId="0" borderId="14" xfId="0" applyNumberFormat="1" applyFont="1" applyBorder="1" applyAlignment="1">
      <alignment horizontal="center" vertical="center" wrapText="1"/>
    </xf>
    <xf numFmtId="3" fontId="49" fillId="0" borderId="12" xfId="0" applyNumberFormat="1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3" fontId="49" fillId="0" borderId="31" xfId="0" applyNumberFormat="1" applyFont="1" applyBorder="1" applyAlignment="1">
      <alignment horizontal="center" vertical="center" wrapText="1"/>
    </xf>
    <xf numFmtId="10" fontId="49" fillId="0" borderId="14" xfId="0" applyNumberFormat="1" applyFont="1" applyBorder="1" applyAlignment="1">
      <alignment horizontal="center" vertical="center" wrapText="1"/>
    </xf>
    <xf numFmtId="10" fontId="49" fillId="0" borderId="12" xfId="0" applyNumberFormat="1" applyFont="1" applyBorder="1" applyAlignment="1">
      <alignment horizontal="center" vertical="center" wrapText="1"/>
    </xf>
    <xf numFmtId="2" fontId="49" fillId="0" borderId="14" xfId="0" applyNumberFormat="1" applyFont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 wrapText="1"/>
    </xf>
    <xf numFmtId="2" fontId="49" fillId="0" borderId="0" xfId="0" applyNumberFormat="1" applyFont="1" applyAlignment="1">
      <alignment horizontal="center" vertical="center" wrapText="1"/>
    </xf>
    <xf numFmtId="2" fontId="49" fillId="0" borderId="17" xfId="0" applyNumberFormat="1" applyFont="1" applyBorder="1" applyAlignment="1">
      <alignment horizontal="center" vertical="center" wrapText="1"/>
    </xf>
    <xf numFmtId="2" fontId="49" fillId="0" borderId="32" xfId="0" applyNumberFormat="1" applyFont="1" applyBorder="1" applyAlignment="1">
      <alignment horizontal="center" vertical="center" wrapText="1"/>
    </xf>
    <xf numFmtId="2" fontId="49" fillId="0" borderId="15" xfId="0" applyNumberFormat="1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2" fontId="54" fillId="0" borderId="14" xfId="0" applyNumberFormat="1" applyFont="1" applyBorder="1" applyAlignment="1">
      <alignment horizontal="center" vertical="center" wrapText="1"/>
    </xf>
    <xf numFmtId="10" fontId="49" fillId="0" borderId="15" xfId="0" applyNumberFormat="1" applyFont="1" applyBorder="1" applyAlignment="1">
      <alignment horizontal="center" vertical="center" wrapText="1"/>
    </xf>
    <xf numFmtId="10" fontId="49" fillId="0" borderId="13" xfId="0" applyNumberFormat="1" applyFont="1" applyBorder="1" applyAlignment="1">
      <alignment horizontal="center" vertical="center" wrapText="1"/>
    </xf>
    <xf numFmtId="10" fontId="49" fillId="0" borderId="11" xfId="0" applyNumberFormat="1" applyFont="1" applyBorder="1" applyAlignment="1">
      <alignment horizontal="center" vertical="center" wrapText="1"/>
    </xf>
    <xf numFmtId="10" fontId="49" fillId="0" borderId="16" xfId="0" applyNumberFormat="1" applyFont="1" applyBorder="1" applyAlignment="1">
      <alignment horizontal="center" vertical="center" wrapText="1"/>
    </xf>
    <xf numFmtId="10" fontId="55" fillId="0" borderId="14" xfId="0" applyNumberFormat="1" applyFont="1" applyBorder="1" applyAlignment="1">
      <alignment horizontal="right" vertical="center" wrapText="1"/>
    </xf>
    <xf numFmtId="10" fontId="49" fillId="0" borderId="14" xfId="0" applyNumberFormat="1" applyFont="1" applyBorder="1" applyAlignment="1">
      <alignment horizontal="right" vertical="center" wrapText="1"/>
    </xf>
    <xf numFmtId="10" fontId="49" fillId="0" borderId="11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left" vertical="center"/>
    </xf>
    <xf numFmtId="3" fontId="49" fillId="0" borderId="14" xfId="0" applyNumberFormat="1" applyFont="1" applyBorder="1" applyAlignment="1">
      <alignment horizontal="right" vertical="center"/>
    </xf>
    <xf numFmtId="3" fontId="49" fillId="0" borderId="12" xfId="0" applyNumberFormat="1" applyFont="1" applyBorder="1" applyAlignment="1">
      <alignment horizontal="right" vertical="center"/>
    </xf>
    <xf numFmtId="3" fontId="49" fillId="0" borderId="11" xfId="0" applyNumberFormat="1" applyFont="1" applyBorder="1" applyAlignment="1">
      <alignment horizontal="right" vertical="center"/>
    </xf>
    <xf numFmtId="3" fontId="53" fillId="0" borderId="11" xfId="0" applyNumberFormat="1" applyFont="1" applyBorder="1" applyAlignment="1">
      <alignment horizontal="right" vertical="center"/>
    </xf>
    <xf numFmtId="3" fontId="53" fillId="0" borderId="14" xfId="0" applyNumberFormat="1" applyFont="1" applyBorder="1" applyAlignment="1">
      <alignment horizontal="right" vertical="center"/>
    </xf>
    <xf numFmtId="173" fontId="49" fillId="0" borderId="11" xfId="0" applyNumberFormat="1" applyFont="1" applyBorder="1" applyAlignment="1">
      <alignment horizontal="right" vertical="center"/>
    </xf>
    <xf numFmtId="173" fontId="49" fillId="0" borderId="14" xfId="0" applyNumberFormat="1" applyFont="1" applyBorder="1" applyAlignment="1">
      <alignment horizontal="right" vertical="center"/>
    </xf>
    <xf numFmtId="171" fontId="49" fillId="0" borderId="14" xfId="0" applyNumberFormat="1" applyFont="1" applyBorder="1" applyAlignment="1">
      <alignment horizontal="right" vertical="center"/>
    </xf>
    <xf numFmtId="3" fontId="49" fillId="0" borderId="19" xfId="0" applyNumberFormat="1" applyFont="1" applyBorder="1" applyAlignment="1">
      <alignment horizontal="right" vertical="center"/>
    </xf>
    <xf numFmtId="3" fontId="49" fillId="0" borderId="20" xfId="0" applyNumberFormat="1" applyFont="1" applyBorder="1" applyAlignment="1">
      <alignment horizontal="right" vertical="center"/>
    </xf>
    <xf numFmtId="3" fontId="49" fillId="0" borderId="0" xfId="0" applyNumberFormat="1" applyFont="1" applyAlignment="1">
      <alignment horizontal="right" vertical="center"/>
    </xf>
    <xf numFmtId="3" fontId="57" fillId="0" borderId="27" xfId="0" applyNumberFormat="1" applyFont="1" applyBorder="1" applyAlignment="1">
      <alignment horizontal="right" vertical="center"/>
    </xf>
    <xf numFmtId="3" fontId="62" fillId="0" borderId="27" xfId="0" applyNumberFormat="1" applyFont="1" applyBorder="1" applyAlignment="1">
      <alignment horizontal="right" vertical="center"/>
    </xf>
    <xf numFmtId="3" fontId="49" fillId="0" borderId="13" xfId="0" applyNumberFormat="1" applyFont="1" applyBorder="1" applyAlignment="1">
      <alignment horizontal="right" vertical="center"/>
    </xf>
    <xf numFmtId="3" fontId="49" fillId="0" borderId="15" xfId="0" applyNumberFormat="1" applyFont="1" applyBorder="1" applyAlignment="1">
      <alignment horizontal="right" vertical="center"/>
    </xf>
    <xf numFmtId="3" fontId="62" fillId="0" borderId="28" xfId="0" applyNumberFormat="1" applyFont="1" applyBorder="1" applyAlignment="1">
      <alignment horizontal="right" vertical="center"/>
    </xf>
    <xf numFmtId="3" fontId="49" fillId="0" borderId="33" xfId="0" applyNumberFormat="1" applyFont="1" applyBorder="1" applyAlignment="1">
      <alignment horizontal="right" vertical="center"/>
    </xf>
    <xf numFmtId="3" fontId="57" fillId="0" borderId="0" xfId="0" applyNumberFormat="1" applyFont="1" applyAlignment="1">
      <alignment horizontal="right" vertical="center"/>
    </xf>
    <xf numFmtId="3" fontId="49" fillId="0" borderId="34" xfId="0" applyNumberFormat="1" applyFont="1" applyBorder="1" applyAlignment="1">
      <alignment horizontal="right" vertical="center"/>
    </xf>
    <xf numFmtId="3" fontId="49" fillId="0" borderId="26" xfId="0" applyNumberFormat="1" applyFont="1" applyBorder="1" applyAlignment="1">
      <alignment horizontal="right" vertical="center"/>
    </xf>
    <xf numFmtId="3" fontId="49" fillId="0" borderId="20" xfId="0" applyNumberFormat="1" applyFont="1" applyBorder="1" applyAlignment="1">
      <alignment horizontal="center" vertical="center" wrapText="1"/>
    </xf>
    <xf numFmtId="3" fontId="54" fillId="0" borderId="12" xfId="0" applyNumberFormat="1" applyFont="1" applyBorder="1" applyAlignment="1">
      <alignment horizontal="center" vertical="center" wrapText="1"/>
    </xf>
    <xf numFmtId="3" fontId="53" fillId="0" borderId="20" xfId="0" applyNumberFormat="1" applyFont="1" applyBorder="1" applyAlignment="1">
      <alignment horizontal="center" vertical="center" wrapText="1"/>
    </xf>
    <xf numFmtId="3" fontId="53" fillId="0" borderId="11" xfId="0" applyNumberFormat="1" applyFont="1" applyBorder="1" applyAlignment="1">
      <alignment horizontal="center" vertical="center" wrapText="1"/>
    </xf>
    <xf numFmtId="3" fontId="52" fillId="0" borderId="14" xfId="0" applyNumberFormat="1" applyFont="1" applyBorder="1" applyAlignment="1">
      <alignment horizontal="center" vertical="center" wrapText="1"/>
    </xf>
    <xf numFmtId="3" fontId="49" fillId="0" borderId="19" xfId="0" applyNumberFormat="1" applyFont="1" applyBorder="1" applyAlignment="1">
      <alignment horizontal="center" vertical="center" wrapText="1"/>
    </xf>
    <xf numFmtId="3" fontId="49" fillId="0" borderId="0" xfId="0" applyNumberFormat="1" applyFont="1" applyAlignment="1">
      <alignment horizontal="center" vertical="center" wrapText="1"/>
    </xf>
    <xf numFmtId="3" fontId="54" fillId="0" borderId="0" xfId="0" applyNumberFormat="1" applyFont="1" applyAlignment="1">
      <alignment horizontal="center" vertical="center" wrapText="1"/>
    </xf>
    <xf numFmtId="3" fontId="49" fillId="0" borderId="12" xfId="0" applyNumberFormat="1" applyFont="1" applyBorder="1" applyAlignment="1">
      <alignment horizontal="center" vertical="center"/>
    </xf>
    <xf numFmtId="3" fontId="53" fillId="0" borderId="35" xfId="0" applyNumberFormat="1" applyFont="1" applyBorder="1" applyAlignment="1">
      <alignment horizontal="center" vertical="center"/>
    </xf>
    <xf numFmtId="3" fontId="49" fillId="0" borderId="0" xfId="0" applyNumberFormat="1" applyFont="1" applyAlignment="1">
      <alignment horizontal="center" vertical="center"/>
    </xf>
    <xf numFmtId="3" fontId="53" fillId="0" borderId="27" xfId="0" applyNumberFormat="1" applyFont="1" applyBorder="1" applyAlignment="1">
      <alignment horizontal="center" vertical="center"/>
    </xf>
    <xf numFmtId="3" fontId="49" fillId="0" borderId="20" xfId="0" applyNumberFormat="1" applyFont="1" applyBorder="1" applyAlignment="1">
      <alignment horizontal="center" vertical="center"/>
    </xf>
    <xf numFmtId="3" fontId="49" fillId="0" borderId="36" xfId="0" applyNumberFormat="1" applyFont="1" applyBorder="1" applyAlignment="1">
      <alignment horizontal="center" vertical="center"/>
    </xf>
    <xf numFmtId="171" fontId="49" fillId="0" borderId="15" xfId="0" applyNumberFormat="1" applyFont="1" applyBorder="1" applyAlignment="1">
      <alignment horizontal="right" vertical="center"/>
    </xf>
    <xf numFmtId="171" fontId="53" fillId="0" borderId="15" xfId="0" applyNumberFormat="1" applyFont="1" applyBorder="1" applyAlignment="1">
      <alignment horizontal="right" vertical="center"/>
    </xf>
    <xf numFmtId="171" fontId="53" fillId="0" borderId="14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49" fillId="0" borderId="23" xfId="0" applyFont="1" applyBorder="1" applyAlignment="1">
      <alignment vertical="center" wrapText="1"/>
    </xf>
    <xf numFmtId="0" fontId="49" fillId="0" borderId="27" xfId="0" applyFont="1" applyBorder="1" applyAlignment="1">
      <alignment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3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60" fillId="0" borderId="27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52" fillId="0" borderId="27" xfId="0" applyFont="1" applyBorder="1" applyAlignment="1">
      <alignment vertical="center" wrapText="1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53" fillId="0" borderId="18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32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E21" sqref="E21"/>
    </sheetView>
  </sheetViews>
  <sheetFormatPr defaultColWidth="11.421875" defaultRowHeight="15"/>
  <cols>
    <col min="1" max="16384" width="9.140625" style="0" customWidth="1"/>
  </cols>
  <sheetData>
    <row r="2" ht="15.75" thickBot="1">
      <c r="B2" s="13" t="s">
        <v>8</v>
      </c>
    </row>
    <row r="3" spans="2:8" ht="36.75" thickBot="1">
      <c r="B3" s="12"/>
      <c r="C3" s="9" t="s">
        <v>7</v>
      </c>
      <c r="D3" s="11" t="s">
        <v>6</v>
      </c>
      <c r="E3" s="3" t="s">
        <v>5</v>
      </c>
      <c r="F3" s="10" t="s">
        <v>4</v>
      </c>
      <c r="G3" s="3" t="s">
        <v>3</v>
      </c>
      <c r="H3" s="3" t="s">
        <v>2</v>
      </c>
    </row>
    <row r="4" spans="2:8" ht="15.75" thickBot="1">
      <c r="B4" s="9">
        <v>2001</v>
      </c>
      <c r="C4" s="149">
        <v>0</v>
      </c>
      <c r="D4" s="7">
        <v>0.27</v>
      </c>
      <c r="E4" s="153">
        <v>0.0622</v>
      </c>
      <c r="F4" s="7"/>
      <c r="G4" s="7"/>
      <c r="H4" s="149">
        <v>0</v>
      </c>
    </row>
    <row r="5" spans="2:8" ht="15.75" thickBot="1">
      <c r="B5" s="8">
        <v>2002</v>
      </c>
      <c r="C5" s="149">
        <v>-30000</v>
      </c>
      <c r="D5" s="7">
        <v>0.27</v>
      </c>
      <c r="E5" s="153">
        <v>0.0622</v>
      </c>
      <c r="F5" s="155">
        <v>0.45</v>
      </c>
      <c r="G5" s="153">
        <v>0.070435</v>
      </c>
      <c r="H5" s="149">
        <v>-28026</v>
      </c>
    </row>
    <row r="6" spans="2:8" ht="15.75" thickBot="1">
      <c r="B6" s="8">
        <v>2003</v>
      </c>
      <c r="C6" s="149">
        <v>0</v>
      </c>
      <c r="D6" s="7">
        <v>0.27</v>
      </c>
      <c r="E6" s="153">
        <v>0.0622</v>
      </c>
      <c r="F6" s="155">
        <v>0.42</v>
      </c>
      <c r="G6" s="153">
        <v>0.0691</v>
      </c>
      <c r="H6" s="149">
        <v>0</v>
      </c>
    </row>
    <row r="7" spans="2:8" ht="15.75" thickBot="1">
      <c r="B7" s="8">
        <v>2004</v>
      </c>
      <c r="C7" s="149">
        <v>0</v>
      </c>
      <c r="D7" s="7">
        <v>0.27</v>
      </c>
      <c r="E7" s="153">
        <v>0.0622</v>
      </c>
      <c r="F7" s="155">
        <v>0.5</v>
      </c>
      <c r="G7" s="153">
        <v>0.0726</v>
      </c>
      <c r="H7" s="149">
        <v>0</v>
      </c>
    </row>
    <row r="8" spans="2:8" ht="15.75" thickBot="1">
      <c r="B8" s="8">
        <v>2005</v>
      </c>
      <c r="C8" s="149">
        <v>0</v>
      </c>
      <c r="D8" s="7">
        <v>0.27</v>
      </c>
      <c r="E8" s="153">
        <v>0.0622</v>
      </c>
      <c r="F8" s="155">
        <v>0.52</v>
      </c>
      <c r="G8" s="153">
        <v>0.0735</v>
      </c>
      <c r="H8" s="149">
        <v>0</v>
      </c>
    </row>
    <row r="9" spans="2:8" ht="15.75" thickBot="1">
      <c r="B9" s="8">
        <v>2006</v>
      </c>
      <c r="C9" s="149">
        <v>0</v>
      </c>
      <c r="D9" s="7">
        <v>0.27</v>
      </c>
      <c r="E9" s="153">
        <v>0.0622</v>
      </c>
      <c r="F9" s="155">
        <v>0.53</v>
      </c>
      <c r="G9" s="153">
        <v>0.0737</v>
      </c>
      <c r="H9" s="149">
        <v>0</v>
      </c>
    </row>
    <row r="10" spans="2:8" ht="15.75" thickBot="1">
      <c r="B10" s="8">
        <v>2007</v>
      </c>
      <c r="C10" s="149">
        <v>0</v>
      </c>
      <c r="D10" s="7">
        <v>0.27</v>
      </c>
      <c r="E10" s="153">
        <v>0.0622</v>
      </c>
      <c r="F10" s="155">
        <v>0.57</v>
      </c>
      <c r="G10" s="153">
        <v>0.0755</v>
      </c>
      <c r="H10" s="149">
        <v>0</v>
      </c>
    </row>
    <row r="11" spans="2:8" ht="15.75" thickBot="1">
      <c r="B11" s="8">
        <v>2008</v>
      </c>
      <c r="C11" s="149">
        <v>5631</v>
      </c>
      <c r="D11" s="7">
        <v>0.27</v>
      </c>
      <c r="E11" s="153">
        <v>0.0622</v>
      </c>
      <c r="F11" s="155">
        <v>0.59</v>
      </c>
      <c r="G11" s="153">
        <v>0.0767</v>
      </c>
      <c r="H11" s="149">
        <v>3437</v>
      </c>
    </row>
    <row r="12" spans="2:8" ht="15.75" thickBot="1">
      <c r="B12" s="8">
        <v>2009</v>
      </c>
      <c r="C12" s="149">
        <v>6401</v>
      </c>
      <c r="D12" s="7">
        <v>0.27</v>
      </c>
      <c r="E12" s="153">
        <v>0.0622</v>
      </c>
      <c r="F12" s="155">
        <v>0.56</v>
      </c>
      <c r="G12" s="153">
        <v>0.0754</v>
      </c>
      <c r="H12" s="149">
        <v>3633</v>
      </c>
    </row>
    <row r="13" spans="2:8" ht="15.75" thickBot="1">
      <c r="B13" s="8">
        <v>2010</v>
      </c>
      <c r="C13" s="149">
        <v>7184</v>
      </c>
      <c r="D13" s="7">
        <v>0.27</v>
      </c>
      <c r="E13" s="153">
        <v>0.0622</v>
      </c>
      <c r="F13" s="155">
        <v>0.54</v>
      </c>
      <c r="G13" s="153">
        <v>0.0743</v>
      </c>
      <c r="H13" s="149">
        <v>3796</v>
      </c>
    </row>
    <row r="14" spans="2:8" ht="15.75" thickBot="1">
      <c r="B14" s="8">
        <v>2011</v>
      </c>
      <c r="C14" s="149">
        <v>7963</v>
      </c>
      <c r="D14" s="7">
        <v>0.27</v>
      </c>
      <c r="E14" s="153">
        <v>0.0622</v>
      </c>
      <c r="F14" s="155">
        <v>0.52</v>
      </c>
      <c r="G14" s="153">
        <v>0.0732</v>
      </c>
      <c r="H14" s="149">
        <v>3920</v>
      </c>
    </row>
    <row r="15" spans="2:8" ht="15.75" thickBot="1">
      <c r="B15" s="6">
        <v>2012</v>
      </c>
      <c r="C15" s="150">
        <v>20501.4</v>
      </c>
      <c r="D15" s="5">
        <v>0.27</v>
      </c>
      <c r="E15" s="154">
        <v>0.0622</v>
      </c>
      <c r="F15" s="156">
        <v>0.49</v>
      </c>
      <c r="G15" s="154">
        <v>0.07226</v>
      </c>
      <c r="H15" s="150">
        <v>9412</v>
      </c>
    </row>
    <row r="16" spans="2:8" ht="15.75" thickBot="1">
      <c r="B16" s="210" t="s">
        <v>1</v>
      </c>
      <c r="C16" s="211"/>
      <c r="D16" s="211"/>
      <c r="E16" s="211"/>
      <c r="F16" s="211"/>
      <c r="G16" s="4"/>
      <c r="H16" s="151">
        <v>152913</v>
      </c>
    </row>
    <row r="17" spans="2:8" ht="15.75" thickBot="1">
      <c r="B17" s="2"/>
      <c r="C17" s="2"/>
      <c r="D17" s="2"/>
      <c r="E17" s="2"/>
      <c r="F17" s="2"/>
      <c r="G17" s="1" t="s">
        <v>0</v>
      </c>
      <c r="H17" s="152">
        <f>SUM(H4:H16)</f>
        <v>149085</v>
      </c>
    </row>
    <row r="18" ht="15.75" thickTop="1"/>
    <row r="23" ht="15">
      <c r="B23" t="s">
        <v>245</v>
      </c>
    </row>
  </sheetData>
  <sheetProtection/>
  <mergeCells count="1">
    <mergeCell ref="B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K9" sqref="K9"/>
    </sheetView>
  </sheetViews>
  <sheetFormatPr defaultColWidth="11.421875" defaultRowHeight="15"/>
  <cols>
    <col min="1" max="1" width="9.140625" style="0" customWidth="1"/>
    <col min="2" max="2" width="22.00390625" style="0" customWidth="1"/>
    <col min="3" max="16384" width="9.140625" style="0" customWidth="1"/>
  </cols>
  <sheetData>
    <row r="2" ht="15.75" thickBot="1">
      <c r="B2" s="103" t="s">
        <v>178</v>
      </c>
    </row>
    <row r="3" spans="2:8" ht="15.75" thickBot="1">
      <c r="B3" s="104" t="s">
        <v>162</v>
      </c>
      <c r="C3" s="105">
        <v>1995</v>
      </c>
      <c r="D3" s="79">
        <v>1996</v>
      </c>
      <c r="E3" s="79">
        <v>1997</v>
      </c>
      <c r="F3" s="79">
        <v>1998</v>
      </c>
      <c r="G3" s="79">
        <v>1999</v>
      </c>
      <c r="H3" s="79">
        <v>2000</v>
      </c>
    </row>
    <row r="4" spans="2:8" ht="15">
      <c r="B4" s="106" t="s">
        <v>163</v>
      </c>
      <c r="C4" s="179">
        <v>336</v>
      </c>
      <c r="D4" s="179">
        <v>768</v>
      </c>
      <c r="E4" s="179">
        <v>1009</v>
      </c>
      <c r="F4" s="179">
        <v>1848</v>
      </c>
      <c r="G4" s="179">
        <v>2746</v>
      </c>
      <c r="H4" s="180">
        <v>6815</v>
      </c>
    </row>
    <row r="5" spans="2:8" ht="15.75" thickBot="1">
      <c r="B5" s="107" t="s">
        <v>164</v>
      </c>
      <c r="C5" s="181">
        <v>15</v>
      </c>
      <c r="D5" s="181">
        <v>8</v>
      </c>
      <c r="E5" s="181">
        <v>11</v>
      </c>
      <c r="F5" s="181">
        <v>98</v>
      </c>
      <c r="G5" s="181">
        <v>156</v>
      </c>
      <c r="H5" s="172">
        <v>87</v>
      </c>
    </row>
    <row r="6" spans="2:8" ht="15.75" thickBot="1">
      <c r="B6" s="106" t="s">
        <v>165</v>
      </c>
      <c r="C6" s="179">
        <v>0</v>
      </c>
      <c r="D6" s="179">
        <v>0</v>
      </c>
      <c r="E6" s="179">
        <v>0</v>
      </c>
      <c r="F6" s="179">
        <v>0</v>
      </c>
      <c r="G6" s="179">
        <v>0</v>
      </c>
      <c r="H6" s="180">
        <v>0</v>
      </c>
    </row>
    <row r="7" spans="2:8" ht="15.75" thickBot="1">
      <c r="B7" s="108"/>
      <c r="C7" s="182"/>
      <c r="D7" s="183"/>
      <c r="E7" s="182"/>
      <c r="F7" s="183"/>
      <c r="G7" s="183"/>
      <c r="H7" s="183"/>
    </row>
    <row r="8" spans="2:8" ht="15">
      <c r="B8" s="109" t="s">
        <v>166</v>
      </c>
      <c r="C8" s="184">
        <v>33</v>
      </c>
      <c r="D8" s="172">
        <v>13</v>
      </c>
      <c r="E8" s="172">
        <v>53</v>
      </c>
      <c r="F8" s="172">
        <v>426</v>
      </c>
      <c r="G8" s="172">
        <v>421</v>
      </c>
      <c r="H8" s="172">
        <v>82</v>
      </c>
    </row>
    <row r="9" spans="2:8" ht="15">
      <c r="B9" s="109" t="s">
        <v>167</v>
      </c>
      <c r="C9" s="184">
        <v>119</v>
      </c>
      <c r="D9" s="172">
        <v>201</v>
      </c>
      <c r="E9" s="172">
        <v>211</v>
      </c>
      <c r="F9" s="172">
        <v>635</v>
      </c>
      <c r="G9" s="172">
        <v>779</v>
      </c>
      <c r="H9" s="172">
        <v>3373</v>
      </c>
    </row>
    <row r="10" spans="2:8" ht="15">
      <c r="B10" s="109" t="s">
        <v>168</v>
      </c>
      <c r="C10" s="184">
        <v>0</v>
      </c>
      <c r="D10" s="172">
        <v>73</v>
      </c>
      <c r="E10" s="172">
        <v>20</v>
      </c>
      <c r="F10" s="172">
        <v>42</v>
      </c>
      <c r="G10" s="172">
        <v>150</v>
      </c>
      <c r="H10" s="172">
        <v>141</v>
      </c>
    </row>
    <row r="11" spans="2:8" ht="15.75" thickBot="1">
      <c r="B11" s="110" t="s">
        <v>169</v>
      </c>
      <c r="C11" s="185">
        <v>59</v>
      </c>
      <c r="D11" s="171">
        <v>53</v>
      </c>
      <c r="E11" s="171">
        <v>50</v>
      </c>
      <c r="F11" s="171">
        <v>158</v>
      </c>
      <c r="G11" s="171">
        <v>235</v>
      </c>
      <c r="H11" s="171">
        <v>804</v>
      </c>
    </row>
    <row r="12" spans="2:8" ht="15.75" thickBot="1">
      <c r="B12" s="107" t="s">
        <v>170</v>
      </c>
      <c r="C12" s="184">
        <f aca="true" t="shared" si="0" ref="C12:H12">SUM(C8:C11)</f>
        <v>211</v>
      </c>
      <c r="D12" s="184">
        <f t="shared" si="0"/>
        <v>340</v>
      </c>
      <c r="E12" s="184">
        <f t="shared" si="0"/>
        <v>334</v>
      </c>
      <c r="F12" s="184">
        <f t="shared" si="0"/>
        <v>1261</v>
      </c>
      <c r="G12" s="184">
        <f t="shared" si="0"/>
        <v>1585</v>
      </c>
      <c r="H12" s="184">
        <f t="shared" si="0"/>
        <v>4400</v>
      </c>
    </row>
    <row r="13" spans="2:8" ht="16.5" thickBot="1" thickTop="1">
      <c r="B13" s="111"/>
      <c r="C13" s="186"/>
      <c r="D13" s="186"/>
      <c r="E13" s="186"/>
      <c r="F13" s="186"/>
      <c r="G13" s="186"/>
      <c r="H13" s="186"/>
    </row>
    <row r="14" spans="2:8" ht="15">
      <c r="B14" s="109" t="s">
        <v>171</v>
      </c>
      <c r="C14" s="184">
        <v>0</v>
      </c>
      <c r="D14" s="172">
        <v>0</v>
      </c>
      <c r="E14" s="172">
        <v>2</v>
      </c>
      <c r="F14" s="172">
        <v>2</v>
      </c>
      <c r="G14" s="172">
        <v>0</v>
      </c>
      <c r="H14" s="172">
        <v>1124</v>
      </c>
    </row>
    <row r="15" spans="2:8" ht="15">
      <c r="B15" s="109" t="s">
        <v>172</v>
      </c>
      <c r="C15" s="184">
        <v>100</v>
      </c>
      <c r="D15" s="172">
        <v>232</v>
      </c>
      <c r="E15" s="172">
        <v>102</v>
      </c>
      <c r="F15" s="172">
        <v>212</v>
      </c>
      <c r="G15" s="172">
        <v>204</v>
      </c>
      <c r="H15" s="172">
        <v>1619</v>
      </c>
    </row>
    <row r="16" spans="2:8" ht="15">
      <c r="B16" s="109" t="s">
        <v>173</v>
      </c>
      <c r="C16" s="184">
        <v>47</v>
      </c>
      <c r="D16" s="172">
        <v>36</v>
      </c>
      <c r="E16" s="172">
        <v>147</v>
      </c>
      <c r="F16" s="172">
        <v>341</v>
      </c>
      <c r="G16" s="172">
        <v>557</v>
      </c>
      <c r="H16" s="172">
        <v>798</v>
      </c>
    </row>
    <row r="17" spans="2:8" ht="15">
      <c r="B17" s="109" t="s">
        <v>174</v>
      </c>
      <c r="C17" s="184">
        <v>0</v>
      </c>
      <c r="D17" s="172">
        <v>0</v>
      </c>
      <c r="E17" s="172">
        <v>0</v>
      </c>
      <c r="F17" s="172">
        <v>405</v>
      </c>
      <c r="G17" s="172">
        <v>367</v>
      </c>
      <c r="H17" s="172">
        <v>314</v>
      </c>
    </row>
    <row r="18" spans="2:8" ht="15.75" thickBot="1">
      <c r="B18" s="110" t="s">
        <v>175</v>
      </c>
      <c r="C18" s="185">
        <v>64</v>
      </c>
      <c r="D18" s="171">
        <v>72</v>
      </c>
      <c r="E18" s="171">
        <v>83</v>
      </c>
      <c r="F18" s="171">
        <v>301</v>
      </c>
      <c r="G18" s="171">
        <v>457</v>
      </c>
      <c r="H18" s="171">
        <v>545</v>
      </c>
    </row>
    <row r="19" spans="2:8" ht="15.75" thickBot="1">
      <c r="B19" s="112" t="s">
        <v>176</v>
      </c>
      <c r="C19" s="187">
        <f aca="true" t="shared" si="1" ref="C19:H19">SUM(C14:C18)</f>
        <v>211</v>
      </c>
      <c r="D19" s="187">
        <f t="shared" si="1"/>
        <v>340</v>
      </c>
      <c r="E19" s="187">
        <f t="shared" si="1"/>
        <v>334</v>
      </c>
      <c r="F19" s="187">
        <f t="shared" si="1"/>
        <v>1261</v>
      </c>
      <c r="G19" s="187">
        <f t="shared" si="1"/>
        <v>1585</v>
      </c>
      <c r="H19" s="187">
        <f t="shared" si="1"/>
        <v>4400</v>
      </c>
    </row>
    <row r="20" spans="2:8" ht="16.5" thickBot="1" thickTop="1">
      <c r="B20" s="73"/>
      <c r="C20" s="188"/>
      <c r="D20" s="188"/>
      <c r="E20" s="188"/>
      <c r="F20" s="188"/>
      <c r="G20" s="188"/>
      <c r="H20" s="188"/>
    </row>
    <row r="21" spans="2:8" ht="15.75" thickBot="1">
      <c r="B21" s="113" t="s">
        <v>177</v>
      </c>
      <c r="C21" s="189">
        <v>11</v>
      </c>
      <c r="D21" s="190">
        <v>15</v>
      </c>
      <c r="E21" s="190">
        <v>21</v>
      </c>
      <c r="F21" s="190">
        <v>41</v>
      </c>
      <c r="G21" s="190">
        <v>51</v>
      </c>
      <c r="H21" s="190">
        <v>101</v>
      </c>
    </row>
    <row r="22" ht="15.75" thickTop="1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5"/>
  <sheetViews>
    <sheetView zoomScalePageLayoutView="0" workbookViewId="0" topLeftCell="A1">
      <pane ySplit="2250" topLeftCell="A24" activePane="bottomLeft" state="split"/>
      <selection pane="topLeft" activeCell="I23" sqref="I23"/>
      <selection pane="bottomLeft" activeCell="M28" sqref="M28"/>
    </sheetView>
  </sheetViews>
  <sheetFormatPr defaultColWidth="11.421875" defaultRowHeight="15"/>
  <cols>
    <col min="1" max="1" width="9.140625" style="0" customWidth="1"/>
    <col min="2" max="2" width="21.57421875" style="0" customWidth="1"/>
    <col min="3" max="3" width="14.8515625" style="0" bestFit="1" customWidth="1"/>
    <col min="4" max="4" width="12.00390625" style="0" bestFit="1" customWidth="1"/>
    <col min="5" max="5" width="12.28125" style="0" bestFit="1" customWidth="1"/>
    <col min="6" max="6" width="7.28125" style="0" bestFit="1" customWidth="1"/>
    <col min="7" max="7" width="15.7109375" style="0" bestFit="1" customWidth="1"/>
    <col min="8" max="16384" width="9.140625" style="0" customWidth="1"/>
  </cols>
  <sheetData>
    <row r="2" ht="15.75" thickBot="1">
      <c r="B2" s="77" t="s">
        <v>179</v>
      </c>
    </row>
    <row r="3" spans="2:7" ht="15">
      <c r="B3" s="238"/>
      <c r="C3" s="240" t="s">
        <v>180</v>
      </c>
      <c r="D3" s="240" t="s">
        <v>181</v>
      </c>
      <c r="E3" s="114" t="s">
        <v>182</v>
      </c>
      <c r="F3" s="240" t="s">
        <v>184</v>
      </c>
      <c r="G3" s="240" t="s">
        <v>185</v>
      </c>
    </row>
    <row r="4" spans="2:7" ht="15.75" thickBot="1">
      <c r="B4" s="239"/>
      <c r="C4" s="241"/>
      <c r="D4" s="241"/>
      <c r="E4" s="115" t="s">
        <v>183</v>
      </c>
      <c r="F4" s="241"/>
      <c r="G4" s="241"/>
    </row>
    <row r="5" spans="2:7" ht="15">
      <c r="B5" s="106" t="s">
        <v>186</v>
      </c>
      <c r="C5" s="74" t="s">
        <v>187</v>
      </c>
      <c r="D5" s="201">
        <v>2282</v>
      </c>
      <c r="E5" s="201">
        <v>148315</v>
      </c>
      <c r="F5" s="201">
        <v>-1472</v>
      </c>
      <c r="G5" s="199">
        <v>146843</v>
      </c>
    </row>
    <row r="6" spans="2:7" ht="15">
      <c r="B6" s="109" t="s">
        <v>188</v>
      </c>
      <c r="C6" s="74" t="s">
        <v>189</v>
      </c>
      <c r="D6" s="201">
        <v>526</v>
      </c>
      <c r="E6" s="201">
        <v>83184</v>
      </c>
      <c r="F6" s="201">
        <v>-1208</v>
      </c>
      <c r="G6" s="199">
        <v>81976</v>
      </c>
    </row>
    <row r="7" spans="2:7" ht="15">
      <c r="B7" s="109" t="s">
        <v>190</v>
      </c>
      <c r="C7" s="74">
        <v>615</v>
      </c>
      <c r="D7" s="201">
        <v>110</v>
      </c>
      <c r="E7" s="201">
        <v>6760</v>
      </c>
      <c r="F7" s="201">
        <v>-618</v>
      </c>
      <c r="G7" s="199">
        <v>6142</v>
      </c>
    </row>
    <row r="8" spans="2:7" ht="15">
      <c r="B8" s="109" t="s">
        <v>191</v>
      </c>
      <c r="C8" s="74">
        <v>30</v>
      </c>
      <c r="D8" s="201">
        <v>352</v>
      </c>
      <c r="E8" s="201">
        <v>10559</v>
      </c>
      <c r="F8" s="201">
        <v>302</v>
      </c>
      <c r="G8" s="199">
        <v>10861</v>
      </c>
    </row>
    <row r="9" spans="2:7" ht="15">
      <c r="B9" s="109" t="s">
        <v>192</v>
      </c>
      <c r="C9" s="74">
        <v>19</v>
      </c>
      <c r="D9" s="201">
        <v>165</v>
      </c>
      <c r="E9" s="201">
        <v>3133</v>
      </c>
      <c r="F9" s="201">
        <v>349</v>
      </c>
      <c r="G9" s="199">
        <v>3482</v>
      </c>
    </row>
    <row r="10" spans="2:7" ht="15">
      <c r="B10" s="109" t="s">
        <v>193</v>
      </c>
      <c r="C10" s="74">
        <v>385</v>
      </c>
      <c r="D10" s="201">
        <v>32</v>
      </c>
      <c r="E10" s="201">
        <v>1223</v>
      </c>
      <c r="F10" s="201">
        <v>259</v>
      </c>
      <c r="G10" s="199">
        <v>1482</v>
      </c>
    </row>
    <row r="11" spans="2:7" ht="15">
      <c r="B11" s="109" t="s">
        <v>194</v>
      </c>
      <c r="C11" s="74">
        <v>65</v>
      </c>
      <c r="D11" s="201">
        <v>17</v>
      </c>
      <c r="E11" s="201">
        <v>1075</v>
      </c>
      <c r="F11" s="201">
        <v>-176</v>
      </c>
      <c r="G11" s="199">
        <v>899</v>
      </c>
    </row>
    <row r="12" spans="2:7" ht="15">
      <c r="B12" s="109" t="s">
        <v>195</v>
      </c>
      <c r="C12" s="74">
        <v>714</v>
      </c>
      <c r="D12" s="201">
        <v>31</v>
      </c>
      <c r="E12" s="201">
        <v>2182</v>
      </c>
      <c r="F12" s="201">
        <v>214</v>
      </c>
      <c r="G12" s="199">
        <v>2396</v>
      </c>
    </row>
    <row r="13" spans="2:7" ht="15">
      <c r="B13" s="109" t="s">
        <v>196</v>
      </c>
      <c r="C13" s="74">
        <v>59</v>
      </c>
      <c r="D13" s="201">
        <v>35</v>
      </c>
      <c r="E13" s="201">
        <v>2062</v>
      </c>
      <c r="F13" s="201">
        <v>-166</v>
      </c>
      <c r="G13" s="199">
        <v>1896</v>
      </c>
    </row>
    <row r="14" spans="2:7" ht="15">
      <c r="B14" s="109" t="s">
        <v>197</v>
      </c>
      <c r="C14" s="74">
        <v>38</v>
      </c>
      <c r="D14" s="201">
        <v>88</v>
      </c>
      <c r="E14" s="201">
        <v>3340</v>
      </c>
      <c r="F14" s="201">
        <v>-97</v>
      </c>
      <c r="G14" s="199">
        <v>3243</v>
      </c>
    </row>
    <row r="15" spans="2:7" ht="15">
      <c r="B15" s="109" t="s">
        <v>198</v>
      </c>
      <c r="C15" s="74">
        <v>138</v>
      </c>
      <c r="D15" s="201">
        <v>39</v>
      </c>
      <c r="E15" s="201">
        <v>531</v>
      </c>
      <c r="F15" s="201">
        <v>-89</v>
      </c>
      <c r="G15" s="199">
        <v>442</v>
      </c>
    </row>
    <row r="16" spans="2:7" ht="15">
      <c r="B16" s="109" t="s">
        <v>199</v>
      </c>
      <c r="C16" s="74">
        <v>655</v>
      </c>
      <c r="D16" s="201">
        <v>217</v>
      </c>
      <c r="E16" s="201">
        <v>14186</v>
      </c>
      <c r="F16" s="201">
        <v>-89</v>
      </c>
      <c r="G16" s="199">
        <v>14097</v>
      </c>
    </row>
    <row r="17" spans="2:7" ht="15">
      <c r="B17" s="109" t="s">
        <v>200</v>
      </c>
      <c r="C17" s="74">
        <v>43</v>
      </c>
      <c r="D17" s="201">
        <v>49</v>
      </c>
      <c r="E17" s="201">
        <v>2107</v>
      </c>
      <c r="F17" s="201">
        <v>-104</v>
      </c>
      <c r="G17" s="199">
        <v>2003</v>
      </c>
    </row>
    <row r="18" spans="2:7" ht="15">
      <c r="B18" s="109" t="s">
        <v>201</v>
      </c>
      <c r="C18" s="74">
        <v>18</v>
      </c>
      <c r="D18" s="201">
        <v>138</v>
      </c>
      <c r="E18" s="201">
        <v>2489</v>
      </c>
      <c r="F18" s="201">
        <v>-206</v>
      </c>
      <c r="G18" s="199">
        <v>2283</v>
      </c>
    </row>
    <row r="19" spans="2:7" ht="15.75" thickBot="1">
      <c r="B19" s="109" t="s">
        <v>202</v>
      </c>
      <c r="C19" s="74">
        <v>5</v>
      </c>
      <c r="D19" s="201">
        <v>30</v>
      </c>
      <c r="E19" s="201">
        <v>152</v>
      </c>
      <c r="F19" s="201">
        <v>-52</v>
      </c>
      <c r="G19" s="199">
        <v>100</v>
      </c>
    </row>
    <row r="20" spans="2:7" ht="13.5" customHeight="1" thickBot="1" thickTop="1">
      <c r="B20" s="219" t="s">
        <v>203</v>
      </c>
      <c r="C20" s="220"/>
      <c r="D20" s="220"/>
      <c r="E20" s="202">
        <f>SUM(E5:E19)</f>
        <v>281298</v>
      </c>
      <c r="F20" s="202">
        <v>-3153</v>
      </c>
      <c r="G20" s="200">
        <f>SUM(G5:G19)</f>
        <v>278145</v>
      </c>
    </row>
    <row r="21" spans="2:7" ht="8.25" customHeight="1" thickBot="1">
      <c r="B21" s="117"/>
      <c r="C21" s="73"/>
      <c r="D21" s="73"/>
      <c r="E21" s="72"/>
      <c r="F21" s="72"/>
      <c r="G21" s="72"/>
    </row>
    <row r="22" spans="2:7" ht="15">
      <c r="B22" s="228" t="s">
        <v>204</v>
      </c>
      <c r="C22" s="229"/>
      <c r="D22" s="118"/>
      <c r="E22" s="119"/>
      <c r="F22" s="119"/>
      <c r="G22" s="203">
        <v>273</v>
      </c>
    </row>
    <row r="23" spans="2:7" ht="15">
      <c r="B23" s="230" t="s">
        <v>205</v>
      </c>
      <c r="C23" s="231"/>
      <c r="D23" s="47"/>
      <c r="E23" s="74"/>
      <c r="F23" s="74"/>
      <c r="G23" s="199">
        <v>1019</v>
      </c>
    </row>
    <row r="24" spans="2:7" ht="15.75" thickBot="1">
      <c r="B24" s="232" t="s">
        <v>206</v>
      </c>
      <c r="C24" s="233"/>
      <c r="D24" s="233"/>
      <c r="E24" s="120"/>
      <c r="F24" s="120"/>
      <c r="G24" s="204">
        <v>32328</v>
      </c>
    </row>
    <row r="25" ht="16.5" thickBot="1" thickTop="1"/>
    <row r="26" spans="2:8" ht="36.75" thickBot="1">
      <c r="B26" s="30"/>
      <c r="C26" s="9" t="s">
        <v>207</v>
      </c>
      <c r="D26" s="3" t="s">
        <v>208</v>
      </c>
      <c r="E26" s="15" t="s">
        <v>209</v>
      </c>
      <c r="F26" s="3" t="s">
        <v>210</v>
      </c>
      <c r="G26" s="3" t="s">
        <v>211</v>
      </c>
      <c r="H26" s="121" t="s">
        <v>212</v>
      </c>
    </row>
    <row r="27" spans="2:8" ht="15.75" thickBot="1">
      <c r="B27" s="36"/>
      <c r="C27" s="58" t="s">
        <v>213</v>
      </c>
      <c r="D27" s="58" t="s">
        <v>214</v>
      </c>
      <c r="E27" s="58" t="s">
        <v>215</v>
      </c>
      <c r="F27" s="58" t="s">
        <v>216</v>
      </c>
      <c r="G27" s="58" t="s">
        <v>217</v>
      </c>
      <c r="H27" s="58" t="s">
        <v>218</v>
      </c>
    </row>
    <row r="28" spans="2:8" ht="15">
      <c r="B28" s="102" t="s">
        <v>219</v>
      </c>
      <c r="C28" s="196">
        <v>17207</v>
      </c>
      <c r="D28" s="122">
        <v>0.53</v>
      </c>
      <c r="E28" s="20">
        <v>542</v>
      </c>
      <c r="F28" s="20">
        <v>39</v>
      </c>
      <c r="G28" s="122">
        <v>0.3</v>
      </c>
      <c r="H28" s="191">
        <v>6345</v>
      </c>
    </row>
    <row r="29" spans="2:8" ht="13.5" customHeight="1">
      <c r="B29" s="25" t="s">
        <v>220</v>
      </c>
      <c r="C29" s="197">
        <v>16164</v>
      </c>
      <c r="D29" s="123">
        <v>0.5</v>
      </c>
      <c r="E29" s="12">
        <v>509</v>
      </c>
      <c r="F29" s="12">
        <v>30</v>
      </c>
      <c r="G29" s="123">
        <v>0.05</v>
      </c>
      <c r="H29" s="150">
        <v>764</v>
      </c>
    </row>
    <row r="30" spans="2:8" ht="13.5" customHeight="1">
      <c r="B30" s="25" t="s">
        <v>221</v>
      </c>
      <c r="C30" s="197">
        <v>7513</v>
      </c>
      <c r="D30" s="123">
        <v>0.23</v>
      </c>
      <c r="E30" s="12">
        <v>237</v>
      </c>
      <c r="F30" s="12">
        <v>338</v>
      </c>
      <c r="G30" s="123">
        <v>0.25</v>
      </c>
      <c r="H30" s="150">
        <v>20008</v>
      </c>
    </row>
    <row r="31" spans="2:8" ht="13.5" customHeight="1" thickBot="1">
      <c r="B31" s="124" t="s">
        <v>22</v>
      </c>
      <c r="C31" s="198">
        <v>9080</v>
      </c>
      <c r="D31" s="125">
        <v>0.28</v>
      </c>
      <c r="E31" s="31">
        <v>286</v>
      </c>
      <c r="F31" s="31">
        <v>407</v>
      </c>
      <c r="G31" s="125">
        <v>0.23</v>
      </c>
      <c r="H31" s="192"/>
    </row>
    <row r="32" spans="2:8" ht="15">
      <c r="B32" s="234" t="s">
        <v>222</v>
      </c>
      <c r="C32" s="235"/>
      <c r="D32" s="235"/>
      <c r="E32" s="126"/>
      <c r="F32" s="126"/>
      <c r="G32" s="126"/>
      <c r="H32" s="193">
        <v>27117</v>
      </c>
    </row>
    <row r="33" spans="2:8" ht="15.75" thickBot="1">
      <c r="B33" s="236" t="s">
        <v>223</v>
      </c>
      <c r="C33" s="237"/>
      <c r="D33" s="2"/>
      <c r="E33" s="2"/>
      <c r="F33" s="2"/>
      <c r="G33" s="2"/>
      <c r="H33" s="150">
        <v>-525</v>
      </c>
    </row>
    <row r="34" spans="2:8" ht="15.75" thickBot="1">
      <c r="B34" s="210" t="s">
        <v>224</v>
      </c>
      <c r="C34" s="211"/>
      <c r="D34" s="211"/>
      <c r="E34" s="127"/>
      <c r="F34" s="127"/>
      <c r="G34" s="127"/>
      <c r="H34" s="194">
        <v>27642</v>
      </c>
    </row>
    <row r="35" spans="2:8" ht="15.75" thickBot="1">
      <c r="B35" s="224" t="s">
        <v>225</v>
      </c>
      <c r="C35" s="224"/>
      <c r="D35" s="224"/>
      <c r="E35" s="225"/>
      <c r="F35" s="226" t="s">
        <v>226</v>
      </c>
      <c r="G35" s="227"/>
      <c r="H35" s="195">
        <v>104</v>
      </c>
    </row>
  </sheetData>
  <sheetProtection/>
  <mergeCells count="14">
    <mergeCell ref="B3:B4"/>
    <mergeCell ref="C3:C4"/>
    <mergeCell ref="D3:D4"/>
    <mergeCell ref="F3:F4"/>
    <mergeCell ref="G3:G4"/>
    <mergeCell ref="B20:D20"/>
    <mergeCell ref="B35:E35"/>
    <mergeCell ref="F35:G35"/>
    <mergeCell ref="B22:C22"/>
    <mergeCell ref="B23:C23"/>
    <mergeCell ref="B24:D24"/>
    <mergeCell ref="B32:D32"/>
    <mergeCell ref="B33:C33"/>
    <mergeCell ref="B34:D3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1">
      <selection activeCell="F22" sqref="F22"/>
    </sheetView>
  </sheetViews>
  <sheetFormatPr defaultColWidth="11.421875" defaultRowHeight="15"/>
  <cols>
    <col min="1" max="5" width="9.140625" style="0" customWidth="1"/>
    <col min="6" max="6" width="12.28125" style="0" customWidth="1"/>
    <col min="7" max="7" width="29.140625" style="0" customWidth="1"/>
    <col min="8" max="16384" width="9.140625" style="0" customWidth="1"/>
  </cols>
  <sheetData>
    <row r="2" ht="15.75" thickBot="1">
      <c r="B2" s="13" t="s">
        <v>227</v>
      </c>
    </row>
    <row r="3" spans="2:7" ht="15.75" thickBot="1">
      <c r="B3" s="129"/>
      <c r="C3" s="130" t="s">
        <v>228</v>
      </c>
      <c r="D3" s="131" t="s">
        <v>229</v>
      </c>
      <c r="E3" s="131" t="s">
        <v>230</v>
      </c>
      <c r="F3" s="131" t="s">
        <v>231</v>
      </c>
      <c r="G3" s="132"/>
    </row>
    <row r="4" spans="2:7" ht="15.75" thickBot="1">
      <c r="B4" s="133">
        <v>37144</v>
      </c>
      <c r="C4" s="205">
        <v>1092.5</v>
      </c>
      <c r="D4" s="178">
        <v>1695.4</v>
      </c>
      <c r="E4" s="178">
        <v>3440.7</v>
      </c>
      <c r="F4" s="178">
        <v>5033.7</v>
      </c>
      <c r="G4" s="128"/>
    </row>
    <row r="5" spans="2:7" ht="15.75" thickBot="1">
      <c r="B5" s="134">
        <v>37145</v>
      </c>
      <c r="C5" s="206">
        <v>1092.5</v>
      </c>
      <c r="D5" s="207">
        <v>1695.4</v>
      </c>
      <c r="E5" s="207">
        <v>3220.3</v>
      </c>
      <c r="F5" s="207">
        <v>4746</v>
      </c>
      <c r="G5" s="87" t="s">
        <v>232</v>
      </c>
    </row>
    <row r="6" spans="2:7" ht="15.75" thickBot="1">
      <c r="B6" s="135">
        <v>37146</v>
      </c>
      <c r="C6" s="205">
        <v>1092.5</v>
      </c>
      <c r="D6" s="178">
        <v>1695.4</v>
      </c>
      <c r="E6" s="178">
        <v>3260.9</v>
      </c>
      <c r="F6" s="178">
        <v>4882.1</v>
      </c>
      <c r="G6" s="128"/>
    </row>
    <row r="7" spans="2:7" ht="15.75" thickBot="1">
      <c r="B7" s="135">
        <v>37147</v>
      </c>
      <c r="C7" s="205">
        <v>1092.5</v>
      </c>
      <c r="D7" s="178">
        <v>1695.4</v>
      </c>
      <c r="E7" s="178">
        <v>3293.8</v>
      </c>
      <c r="F7" s="178">
        <v>4943.6</v>
      </c>
      <c r="G7" s="128"/>
    </row>
    <row r="8" spans="2:7" ht="15.75" thickBot="1">
      <c r="B8" s="135">
        <v>37148</v>
      </c>
      <c r="C8" s="205">
        <v>1092.5</v>
      </c>
      <c r="D8" s="178">
        <v>1695.4</v>
      </c>
      <c r="E8" s="178">
        <v>3091.2</v>
      </c>
      <c r="F8" s="178">
        <v>4755.8</v>
      </c>
      <c r="G8" s="128"/>
    </row>
    <row r="9" spans="2:7" ht="15.75" thickBot="1">
      <c r="B9" s="135">
        <v>37151</v>
      </c>
      <c r="C9" s="205">
        <v>1038.8</v>
      </c>
      <c r="D9" s="178">
        <v>1579.6</v>
      </c>
      <c r="E9" s="178">
        <v>3205</v>
      </c>
      <c r="F9" s="178">
        <v>4898.9</v>
      </c>
      <c r="G9" s="128"/>
    </row>
    <row r="10" spans="2:7" ht="15.75" thickBot="1">
      <c r="B10" s="135">
        <v>37152</v>
      </c>
      <c r="C10" s="205">
        <v>1032.7</v>
      </c>
      <c r="D10" s="178">
        <v>1555.1</v>
      </c>
      <c r="E10" s="178">
        <v>3189.9</v>
      </c>
      <c r="F10" s="178">
        <v>4848.7</v>
      </c>
      <c r="G10" s="128"/>
    </row>
    <row r="11" spans="2:7" ht="15.75" thickBot="1">
      <c r="B11" s="135">
        <v>37153</v>
      </c>
      <c r="C11" s="205">
        <v>1016.1</v>
      </c>
      <c r="D11" s="178">
        <v>1527.8</v>
      </c>
      <c r="E11" s="178">
        <v>3105.1</v>
      </c>
      <c r="F11" s="178">
        <v>4721.7</v>
      </c>
      <c r="G11" s="128"/>
    </row>
    <row r="12" spans="2:7" ht="15.75" thickBot="1">
      <c r="B12" s="135">
        <v>37154</v>
      </c>
      <c r="C12" s="205">
        <v>984.5</v>
      </c>
      <c r="D12" s="178">
        <v>1470.9</v>
      </c>
      <c r="E12" s="178">
        <v>2967.9</v>
      </c>
      <c r="F12" s="178">
        <v>4556.9</v>
      </c>
      <c r="G12" s="128"/>
    </row>
    <row r="13" spans="2:7" ht="15.75" thickBot="1">
      <c r="B13" s="134">
        <v>37155</v>
      </c>
      <c r="C13" s="206">
        <v>965.8</v>
      </c>
      <c r="D13" s="207">
        <v>1423.2</v>
      </c>
      <c r="E13" s="207">
        <v>2877.7</v>
      </c>
      <c r="F13" s="207">
        <v>4433.7</v>
      </c>
      <c r="G13" s="136" t="s">
        <v>233</v>
      </c>
    </row>
    <row r="14" spans="2:7" ht="15.75" thickBot="1">
      <c r="B14" s="135">
        <v>37174</v>
      </c>
      <c r="C14" s="205">
        <v>1081</v>
      </c>
      <c r="D14" s="178">
        <v>1626.3</v>
      </c>
      <c r="E14" s="207">
        <v>3468.3</v>
      </c>
      <c r="F14" s="178">
        <v>5153.1</v>
      </c>
      <c r="G14" s="90" t="s">
        <v>234</v>
      </c>
    </row>
    <row r="15" spans="2:7" ht="15.75" thickBot="1">
      <c r="B15" s="135">
        <v>37175</v>
      </c>
      <c r="C15" s="205">
        <v>1097.4</v>
      </c>
      <c r="D15" s="178">
        <v>1701.5</v>
      </c>
      <c r="E15" s="178">
        <v>3510.6</v>
      </c>
      <c r="F15" s="207">
        <v>5164.9</v>
      </c>
      <c r="G15" s="87" t="s">
        <v>235</v>
      </c>
    </row>
    <row r="16" spans="2:7" ht="15.75" thickBot="1">
      <c r="B16" s="135">
        <v>37179</v>
      </c>
      <c r="C16" s="205">
        <v>1090</v>
      </c>
      <c r="D16" s="207">
        <v>1696.3</v>
      </c>
      <c r="E16" s="178">
        <v>3393.6</v>
      </c>
      <c r="F16" s="178">
        <v>5067.3</v>
      </c>
      <c r="G16" s="89" t="s">
        <v>236</v>
      </c>
    </row>
    <row r="17" spans="2:7" ht="15.75" thickBot="1">
      <c r="B17" s="135">
        <v>37180</v>
      </c>
      <c r="C17" s="206">
        <v>1097.5</v>
      </c>
      <c r="D17" s="178">
        <v>1722.1</v>
      </c>
      <c r="E17" s="178">
        <v>3455.3</v>
      </c>
      <c r="F17" s="178">
        <v>5082.6</v>
      </c>
      <c r="G17" s="89" t="s">
        <v>237</v>
      </c>
    </row>
    <row r="18" spans="2:7" ht="15.75" thickBot="1">
      <c r="B18" s="135">
        <v>37190</v>
      </c>
      <c r="C18" s="205">
        <v>1104.6</v>
      </c>
      <c r="D18" s="178">
        <v>1769</v>
      </c>
      <c r="E18" s="178">
        <v>3611.9</v>
      </c>
      <c r="F18" s="178">
        <v>5188.7</v>
      </c>
      <c r="G18" s="12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5"/>
  <sheetViews>
    <sheetView zoomScalePageLayoutView="0" workbookViewId="0" topLeftCell="A1">
      <selection activeCell="D10" sqref="D10"/>
    </sheetView>
  </sheetViews>
  <sheetFormatPr defaultColWidth="11.421875" defaultRowHeight="15"/>
  <cols>
    <col min="1" max="1" width="9.140625" style="0" customWidth="1"/>
    <col min="2" max="2" width="22.421875" style="0" customWidth="1"/>
    <col min="3" max="8" width="9.140625" style="0" customWidth="1"/>
    <col min="9" max="9" width="11.421875" style="0" customWidth="1"/>
    <col min="10" max="16384" width="9.140625" style="0" customWidth="1"/>
  </cols>
  <sheetData>
    <row r="2" ht="15.75" thickBot="1">
      <c r="B2" s="35" t="s">
        <v>238</v>
      </c>
    </row>
    <row r="3" spans="2:9" ht="15.75" thickBot="1">
      <c r="B3" s="137" t="s">
        <v>239</v>
      </c>
      <c r="C3" s="63">
        <v>0</v>
      </c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 t="s">
        <v>240</v>
      </c>
    </row>
    <row r="4" spans="2:9" ht="15.75" thickBot="1">
      <c r="B4" s="138" t="s">
        <v>52</v>
      </c>
      <c r="C4" s="116">
        <v>-37.9</v>
      </c>
      <c r="D4" s="208">
        <v>3.5</v>
      </c>
      <c r="E4" s="208">
        <v>12.6</v>
      </c>
      <c r="F4" s="208">
        <v>10.7</v>
      </c>
      <c r="G4" s="208">
        <v>8.5</v>
      </c>
      <c r="H4" s="208">
        <v>7.1</v>
      </c>
      <c r="I4" s="208">
        <v>3.8</v>
      </c>
    </row>
    <row r="5" spans="2:9" ht="15.75" thickBot="1">
      <c r="B5" s="139" t="s">
        <v>241</v>
      </c>
      <c r="C5" s="209">
        <v>-7.98</v>
      </c>
      <c r="D5" s="74"/>
      <c r="E5" s="74"/>
      <c r="F5" s="74"/>
      <c r="G5" s="74"/>
      <c r="H5" s="74"/>
      <c r="I5" s="7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7"/>
  <sheetViews>
    <sheetView zoomScale="115" zoomScaleNormal="115" zoomScalePageLayoutView="0" workbookViewId="0" topLeftCell="A1">
      <selection activeCell="F14" sqref="F14"/>
    </sheetView>
  </sheetViews>
  <sheetFormatPr defaultColWidth="11.421875" defaultRowHeight="15"/>
  <cols>
    <col min="1" max="16384" width="9.140625" style="0" customWidth="1"/>
  </cols>
  <sheetData>
    <row r="2" ht="15.75" thickBot="1">
      <c r="B2" s="35" t="s">
        <v>242</v>
      </c>
    </row>
    <row r="3" spans="2:5" ht="15.75" thickBot="1">
      <c r="B3" s="2"/>
      <c r="C3" s="140"/>
      <c r="D3" s="141" t="s">
        <v>243</v>
      </c>
      <c r="E3" s="142"/>
    </row>
    <row r="4" spans="2:5" ht="15.75" thickBot="1">
      <c r="B4" s="143" t="s">
        <v>244</v>
      </c>
      <c r="C4" s="144">
        <v>0</v>
      </c>
      <c r="D4" s="145">
        <v>0.07</v>
      </c>
      <c r="E4" s="145">
        <v>0.15</v>
      </c>
    </row>
    <row r="5" spans="2:5" ht="15.75" thickBot="1">
      <c r="B5" s="146">
        <v>0.07</v>
      </c>
      <c r="C5" s="11">
        <v>2.4</v>
      </c>
      <c r="D5" s="11">
        <v>7.5</v>
      </c>
      <c r="E5" s="11">
        <v>15.2</v>
      </c>
    </row>
    <row r="6" spans="2:5" ht="15.75" thickBot="1">
      <c r="B6" s="147">
        <v>0.13</v>
      </c>
      <c r="C6" s="148">
        <v>2.5</v>
      </c>
      <c r="D6" s="148">
        <v>7.6</v>
      </c>
      <c r="E6" s="148">
        <v>15.2</v>
      </c>
    </row>
    <row r="7" spans="2:5" ht="15.75" thickBot="1">
      <c r="B7" s="147">
        <v>0.2</v>
      </c>
      <c r="C7" s="148">
        <v>2.8</v>
      </c>
      <c r="D7" s="148">
        <v>7.2</v>
      </c>
      <c r="E7" s="148">
        <v>13.6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9.140625" style="0" customWidth="1"/>
    <col min="2" max="2" width="13.00390625" style="0" customWidth="1"/>
    <col min="3" max="3" width="11.00390625" style="0" customWidth="1"/>
    <col min="4" max="4" width="9.140625" style="0" customWidth="1"/>
    <col min="5" max="5" width="10.7109375" style="0" customWidth="1"/>
    <col min="6" max="16384" width="9.140625" style="0" customWidth="1"/>
  </cols>
  <sheetData>
    <row r="2" ht="15.75" thickBot="1">
      <c r="B2" s="14" t="s">
        <v>9</v>
      </c>
    </row>
    <row r="3" spans="2:8" ht="16.5" customHeight="1" thickBot="1">
      <c r="B3" s="12"/>
      <c r="C3" s="9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15" t="s">
        <v>15</v>
      </c>
    </row>
    <row r="4" spans="2:8" ht="16.5" customHeight="1" thickBot="1">
      <c r="B4" s="16" t="s">
        <v>16</v>
      </c>
      <c r="C4" s="7">
        <v>0.49</v>
      </c>
      <c r="D4" s="7">
        <v>0.12</v>
      </c>
      <c r="E4" s="7">
        <v>0.38</v>
      </c>
      <c r="F4" s="7">
        <v>0.67</v>
      </c>
      <c r="G4" s="7">
        <v>0.42</v>
      </c>
      <c r="H4" s="17">
        <v>0.42</v>
      </c>
    </row>
    <row r="5" spans="2:8" ht="16.5" customHeight="1" thickBot="1">
      <c r="B5" s="18" t="s">
        <v>17</v>
      </c>
      <c r="C5" s="7">
        <v>0.29</v>
      </c>
      <c r="D5" s="7">
        <v>0.11</v>
      </c>
      <c r="E5" s="7">
        <v>0.27</v>
      </c>
      <c r="F5" s="7">
        <v>0.39</v>
      </c>
      <c r="G5" s="7">
        <v>0.28</v>
      </c>
      <c r="H5" s="17">
        <v>0.27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8"/>
  <sheetViews>
    <sheetView zoomScalePageLayoutView="0" workbookViewId="0" topLeftCell="A1">
      <selection activeCell="C21" sqref="C21"/>
    </sheetView>
  </sheetViews>
  <sheetFormatPr defaultColWidth="11.421875" defaultRowHeight="15"/>
  <cols>
    <col min="1" max="3" width="9.140625" style="0" customWidth="1"/>
    <col min="4" max="4" width="10.8515625" style="0" customWidth="1"/>
    <col min="5" max="5" width="9.140625" style="0" customWidth="1"/>
    <col min="6" max="6" width="11.8515625" style="0" customWidth="1"/>
    <col min="7" max="16384" width="9.140625" style="0" customWidth="1"/>
  </cols>
  <sheetData>
    <row r="2" ht="15.75" thickBot="1">
      <c r="B2" s="13" t="s">
        <v>18</v>
      </c>
    </row>
    <row r="3" spans="2:9" ht="15.75" thickBot="1">
      <c r="B3" s="2"/>
      <c r="C3" s="2"/>
      <c r="D3" s="19"/>
      <c r="E3" s="212" t="s">
        <v>19</v>
      </c>
      <c r="F3" s="212"/>
      <c r="G3" s="21"/>
      <c r="H3" s="22"/>
      <c r="I3" s="2"/>
    </row>
    <row r="4" spans="2:9" ht="18" customHeight="1" thickBot="1">
      <c r="B4" s="18" t="s">
        <v>20</v>
      </c>
      <c r="C4" s="23" t="s">
        <v>21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24" t="s">
        <v>22</v>
      </c>
    </row>
    <row r="5" spans="2:9" ht="15">
      <c r="B5" s="25"/>
      <c r="C5" s="26" t="s">
        <v>23</v>
      </c>
      <c r="D5" s="157">
        <v>0.7</v>
      </c>
      <c r="E5" s="157"/>
      <c r="F5" s="157">
        <v>0.46</v>
      </c>
      <c r="G5" s="157">
        <v>0.67</v>
      </c>
      <c r="H5" s="157">
        <v>0.58</v>
      </c>
      <c r="I5" s="158">
        <v>0.6</v>
      </c>
    </row>
    <row r="6" spans="2:9" ht="15.75" thickBot="1">
      <c r="B6" s="27" t="s">
        <v>24</v>
      </c>
      <c r="C6" s="28" t="s">
        <v>25</v>
      </c>
      <c r="D6" s="159">
        <v>0.71</v>
      </c>
      <c r="E6" s="159"/>
      <c r="F6" s="159">
        <v>0.45</v>
      </c>
      <c r="G6" s="159">
        <v>1.25</v>
      </c>
      <c r="H6" s="159">
        <v>1</v>
      </c>
      <c r="I6" s="160">
        <v>0.85</v>
      </c>
    </row>
    <row r="7" spans="2:9" ht="15">
      <c r="B7" s="25"/>
      <c r="C7" s="26" t="s">
        <v>23</v>
      </c>
      <c r="D7" s="157">
        <v>0.67</v>
      </c>
      <c r="E7" s="157"/>
      <c r="F7" s="157">
        <v>0.41</v>
      </c>
      <c r="G7" s="157">
        <v>0.63</v>
      </c>
      <c r="H7" s="157">
        <v>0.59</v>
      </c>
      <c r="I7" s="161">
        <v>0.58</v>
      </c>
    </row>
    <row r="8" spans="2:9" ht="15.75" thickBot="1">
      <c r="B8" s="27" t="s">
        <v>26</v>
      </c>
      <c r="C8" s="28" t="s">
        <v>25</v>
      </c>
      <c r="D8" s="159">
        <v>0.58</v>
      </c>
      <c r="E8" s="159"/>
      <c r="F8" s="159">
        <v>0.43</v>
      </c>
      <c r="G8" s="159">
        <v>0.95</v>
      </c>
      <c r="H8" s="159">
        <v>0.8</v>
      </c>
      <c r="I8" s="160">
        <v>0.69</v>
      </c>
    </row>
    <row r="9" spans="2:9" ht="15">
      <c r="B9" s="25"/>
      <c r="C9" s="26" t="s">
        <v>23</v>
      </c>
      <c r="D9" s="157">
        <v>0.6</v>
      </c>
      <c r="E9" s="157"/>
      <c r="F9" s="157">
        <v>0.31</v>
      </c>
      <c r="G9" s="157">
        <v>0.51</v>
      </c>
      <c r="H9" s="157">
        <v>0.48</v>
      </c>
      <c r="I9" s="161">
        <v>0.48</v>
      </c>
    </row>
    <row r="10" spans="2:9" ht="15.75" thickBot="1">
      <c r="B10" s="27" t="s">
        <v>27</v>
      </c>
      <c r="C10" s="28" t="s">
        <v>28</v>
      </c>
      <c r="D10" s="159">
        <v>0.41</v>
      </c>
      <c r="E10" s="159"/>
      <c r="F10" s="159">
        <v>0.17</v>
      </c>
      <c r="G10" s="159">
        <v>0.59</v>
      </c>
      <c r="H10" s="159">
        <v>0.42</v>
      </c>
      <c r="I10" s="160">
        <v>0.4</v>
      </c>
    </row>
    <row r="11" spans="2:9" ht="15">
      <c r="B11" s="25"/>
      <c r="C11" s="26" t="s">
        <v>23</v>
      </c>
      <c r="D11" s="157">
        <v>0.42</v>
      </c>
      <c r="E11" s="157">
        <v>0.15</v>
      </c>
      <c r="F11" s="157">
        <v>0.19</v>
      </c>
      <c r="G11" s="157">
        <v>0.27</v>
      </c>
      <c r="H11" s="157">
        <v>0.25</v>
      </c>
      <c r="I11" s="161">
        <v>0.26</v>
      </c>
    </row>
    <row r="12" spans="2:9" ht="15.75" thickBot="1">
      <c r="B12" s="27" t="s">
        <v>29</v>
      </c>
      <c r="C12" s="28" t="s">
        <v>25</v>
      </c>
      <c r="D12" s="159">
        <v>0.68</v>
      </c>
      <c r="E12" s="159">
        <v>0.28</v>
      </c>
      <c r="F12" s="159">
        <v>0.5</v>
      </c>
      <c r="G12" s="159">
        <v>0.85</v>
      </c>
      <c r="H12" s="159">
        <v>0.67</v>
      </c>
      <c r="I12" s="160">
        <v>0.6</v>
      </c>
    </row>
    <row r="13" spans="2:9" ht="15">
      <c r="B13" s="25"/>
      <c r="C13" s="26" t="s">
        <v>23</v>
      </c>
      <c r="D13" s="157">
        <v>0.37</v>
      </c>
      <c r="E13" s="157">
        <v>0.18</v>
      </c>
      <c r="F13" s="157">
        <v>0.18</v>
      </c>
      <c r="G13" s="157">
        <v>0.19</v>
      </c>
      <c r="H13" s="157">
        <v>0.27</v>
      </c>
      <c r="I13" s="161">
        <v>0.24</v>
      </c>
    </row>
    <row r="14" spans="2:9" ht="15.75" thickBot="1">
      <c r="B14" s="27" t="s">
        <v>30</v>
      </c>
      <c r="C14" s="28" t="s">
        <v>25</v>
      </c>
      <c r="D14" s="159">
        <v>0.59</v>
      </c>
      <c r="E14" s="159">
        <v>0.41</v>
      </c>
      <c r="F14" s="159">
        <v>0.46</v>
      </c>
      <c r="G14" s="159">
        <v>0.32</v>
      </c>
      <c r="H14" s="159">
        <v>0.78</v>
      </c>
      <c r="I14" s="160">
        <v>0.51</v>
      </c>
    </row>
    <row r="15" spans="2:9" ht="15">
      <c r="B15" s="25"/>
      <c r="C15" s="26" t="s">
        <v>23</v>
      </c>
      <c r="D15" s="157">
        <v>0.31</v>
      </c>
      <c r="E15" s="157">
        <v>0.23</v>
      </c>
      <c r="F15" s="157">
        <v>0.22</v>
      </c>
      <c r="G15" s="157">
        <v>0.09</v>
      </c>
      <c r="H15" s="157">
        <v>0.25</v>
      </c>
      <c r="I15" s="161">
        <v>0.22</v>
      </c>
    </row>
    <row r="16" spans="2:9" ht="15.75" thickBot="1">
      <c r="B16" s="27" t="s">
        <v>31</v>
      </c>
      <c r="C16" s="28" t="s">
        <v>25</v>
      </c>
      <c r="D16" s="159">
        <v>0.81</v>
      </c>
      <c r="E16" s="159">
        <v>0.72</v>
      </c>
      <c r="F16" s="159">
        <v>0.68</v>
      </c>
      <c r="G16" s="159">
        <v>0.39</v>
      </c>
      <c r="H16" s="159">
        <v>0.8</v>
      </c>
      <c r="I16" s="160">
        <v>0.68</v>
      </c>
    </row>
    <row r="17" spans="2:9" ht="15.75" thickBot="1">
      <c r="B17" s="2"/>
      <c r="C17" s="29" t="s">
        <v>32</v>
      </c>
      <c r="D17" s="162">
        <v>0.81</v>
      </c>
      <c r="E17" s="162">
        <v>0.72</v>
      </c>
      <c r="F17" s="162">
        <v>0.68</v>
      </c>
      <c r="G17" s="162">
        <v>1.25</v>
      </c>
      <c r="H17" s="162">
        <v>1</v>
      </c>
      <c r="I17" s="162">
        <v>0.85</v>
      </c>
    </row>
    <row r="18" spans="2:9" ht="15.75" thickBot="1">
      <c r="B18" s="2"/>
      <c r="C18" s="29" t="s">
        <v>33</v>
      </c>
      <c r="D18" s="162">
        <v>0.31</v>
      </c>
      <c r="E18" s="162">
        <v>0.15</v>
      </c>
      <c r="F18" s="162">
        <v>0.17</v>
      </c>
      <c r="G18" s="162">
        <v>0.09</v>
      </c>
      <c r="H18" s="162">
        <v>0.25</v>
      </c>
      <c r="I18" s="162">
        <v>0.22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7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6" width="9.140625" style="0" customWidth="1"/>
    <col min="7" max="8" width="14.00390625" style="0" customWidth="1"/>
    <col min="9" max="16384" width="9.140625" style="0" customWidth="1"/>
  </cols>
  <sheetData>
    <row r="2" ht="15.75" thickBot="1">
      <c r="B2" s="35" t="s">
        <v>34</v>
      </c>
    </row>
    <row r="3" spans="2:8" ht="15.75" thickBot="1">
      <c r="B3" s="30"/>
      <c r="C3" s="213" t="s">
        <v>35</v>
      </c>
      <c r="D3" s="212"/>
      <c r="E3" s="214"/>
      <c r="F3" s="2"/>
      <c r="G3" s="215" t="s">
        <v>36</v>
      </c>
      <c r="H3" s="216"/>
    </row>
    <row r="4" spans="2:8" ht="24.75" thickBot="1">
      <c r="B4" s="30" t="s">
        <v>37</v>
      </c>
      <c r="C4" s="32" t="s">
        <v>38</v>
      </c>
      <c r="D4" s="33" t="s">
        <v>39</v>
      </c>
      <c r="E4" s="33" t="s">
        <v>40</v>
      </c>
      <c r="F4" s="2"/>
      <c r="G4" s="8" t="s">
        <v>41</v>
      </c>
      <c r="H4" s="3" t="s">
        <v>42</v>
      </c>
    </row>
    <row r="5" spans="2:8" ht="15.75" thickBot="1">
      <c r="B5" s="9" t="s">
        <v>43</v>
      </c>
      <c r="C5" s="153">
        <v>0.0946</v>
      </c>
      <c r="D5" s="153">
        <v>0.0103</v>
      </c>
      <c r="E5" s="153">
        <v>0.0296</v>
      </c>
      <c r="F5" s="2"/>
      <c r="G5" s="163">
        <v>0.0844</v>
      </c>
      <c r="H5" s="153">
        <v>0.0651</v>
      </c>
    </row>
    <row r="6" spans="2:8" ht="15.75" thickBot="1">
      <c r="B6" s="8" t="s">
        <v>44</v>
      </c>
      <c r="C6" s="153">
        <v>0.1268</v>
      </c>
      <c r="D6" s="153">
        <v>0.0392</v>
      </c>
      <c r="E6" s="153">
        <v>0.0505</v>
      </c>
      <c r="F6" s="2"/>
      <c r="G6" s="163">
        <v>0.0876</v>
      </c>
      <c r="H6" s="153">
        <v>0.0763</v>
      </c>
    </row>
    <row r="7" spans="2:8" ht="15.75" thickBot="1">
      <c r="B7" s="8" t="s">
        <v>45</v>
      </c>
      <c r="C7" s="153">
        <v>0.116</v>
      </c>
      <c r="D7" s="153">
        <v>0.0393</v>
      </c>
      <c r="E7" s="153">
        <v>0.0535</v>
      </c>
      <c r="F7" s="2"/>
      <c r="G7" s="163">
        <v>0.0767</v>
      </c>
      <c r="H7" s="153">
        <v>0.0625</v>
      </c>
    </row>
    <row r="8" spans="2:8" ht="15.75" thickBot="1">
      <c r="B8" s="8" t="s">
        <v>46</v>
      </c>
      <c r="C8" s="153">
        <v>0.1119</v>
      </c>
      <c r="D8" s="153">
        <v>0.0603</v>
      </c>
      <c r="E8" s="153">
        <v>0.0753</v>
      </c>
      <c r="F8" s="2"/>
      <c r="G8" s="163">
        <v>0.0517</v>
      </c>
      <c r="H8" s="153">
        <v>0.0366</v>
      </c>
    </row>
    <row r="9" spans="2:8" ht="15.75" thickBot="1">
      <c r="B9" s="8" t="s">
        <v>47</v>
      </c>
      <c r="C9" s="153">
        <v>0.1073</v>
      </c>
      <c r="D9" s="153">
        <v>0.044</v>
      </c>
      <c r="E9" s="153">
        <v>0.0858</v>
      </c>
      <c r="F9" s="2"/>
      <c r="G9" s="163">
        <v>0.0632</v>
      </c>
      <c r="H9" s="153">
        <v>0.0215</v>
      </c>
    </row>
    <row r="10" spans="2:8" ht="15.75" thickBot="1">
      <c r="B10" s="34"/>
      <c r="C10" s="2"/>
      <c r="D10" s="2"/>
      <c r="E10" s="2"/>
      <c r="F10" s="2"/>
      <c r="G10" s="12"/>
      <c r="H10" s="12"/>
    </row>
    <row r="11" spans="2:8" ht="15.75" thickBot="1">
      <c r="B11" s="30"/>
      <c r="C11" s="213" t="s">
        <v>35</v>
      </c>
      <c r="D11" s="212"/>
      <c r="E11" s="214"/>
      <c r="F11" s="2"/>
      <c r="G11" s="215" t="s">
        <v>48</v>
      </c>
      <c r="H11" s="216"/>
    </row>
    <row r="12" spans="2:8" ht="24.75" thickBot="1">
      <c r="B12" s="30" t="s">
        <v>49</v>
      </c>
      <c r="C12" s="32" t="s">
        <v>38</v>
      </c>
      <c r="D12" s="33" t="s">
        <v>39</v>
      </c>
      <c r="E12" s="33" t="s">
        <v>40</v>
      </c>
      <c r="F12" s="2"/>
      <c r="G12" s="8" t="s">
        <v>41</v>
      </c>
      <c r="H12" s="3" t="s">
        <v>42</v>
      </c>
    </row>
    <row r="13" spans="2:8" ht="15.75" thickBot="1">
      <c r="B13" s="9" t="s">
        <v>43</v>
      </c>
      <c r="C13" s="153">
        <v>0.0649</v>
      </c>
      <c r="D13" s="153">
        <v>0.0102</v>
      </c>
      <c r="E13" s="153">
        <v>0.0292</v>
      </c>
      <c r="F13" s="2"/>
      <c r="G13" s="163">
        <v>0.0547</v>
      </c>
      <c r="H13" s="153">
        <v>0.0357</v>
      </c>
    </row>
    <row r="14" spans="2:8" ht="15.75" thickBot="1">
      <c r="B14" s="6" t="s">
        <v>44</v>
      </c>
      <c r="C14" s="154">
        <v>0.1076</v>
      </c>
      <c r="D14" s="154">
        <v>0.0387</v>
      </c>
      <c r="E14" s="154">
        <v>0.0479</v>
      </c>
      <c r="F14" s="2"/>
      <c r="G14" s="164">
        <v>0.0689</v>
      </c>
      <c r="H14" s="154">
        <v>0.0596</v>
      </c>
    </row>
    <row r="15" spans="2:8" ht="15.75" thickBot="1">
      <c r="B15" s="9" t="s">
        <v>45</v>
      </c>
      <c r="C15" s="165">
        <v>0.0962</v>
      </c>
      <c r="D15" s="165">
        <v>0.0389</v>
      </c>
      <c r="E15" s="165">
        <v>0.0509</v>
      </c>
      <c r="F15" s="2"/>
      <c r="G15" s="166">
        <v>0.0573</v>
      </c>
      <c r="H15" s="165">
        <v>0.0453</v>
      </c>
    </row>
    <row r="16" spans="2:8" ht="15.75" thickBot="1">
      <c r="B16" s="8" t="s">
        <v>46</v>
      </c>
      <c r="C16" s="153">
        <v>0.099</v>
      </c>
      <c r="D16" s="153">
        <v>0.0599</v>
      </c>
      <c r="E16" s="153">
        <v>0.0714</v>
      </c>
      <c r="F16" s="2"/>
      <c r="G16" s="163">
        <v>0.039</v>
      </c>
      <c r="H16" s="153">
        <v>0.0276</v>
      </c>
    </row>
    <row r="17" spans="2:8" ht="15.75" thickBot="1">
      <c r="B17" s="8" t="s">
        <v>47</v>
      </c>
      <c r="C17" s="153">
        <v>0.0909</v>
      </c>
      <c r="D17" s="153">
        <v>0.044</v>
      </c>
      <c r="E17" s="153">
        <v>0.0814</v>
      </c>
      <c r="F17" s="2"/>
      <c r="G17" s="163">
        <v>0.0469</v>
      </c>
      <c r="H17" s="153">
        <v>0.0095</v>
      </c>
    </row>
  </sheetData>
  <sheetProtection/>
  <mergeCells count="4">
    <mergeCell ref="C3:E3"/>
    <mergeCell ref="G3:H3"/>
    <mergeCell ref="C11:E11"/>
    <mergeCell ref="G11:H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51"/>
  <sheetViews>
    <sheetView zoomScalePageLayoutView="0" workbookViewId="0" topLeftCell="A1">
      <pane ySplit="3960" topLeftCell="A42" activePane="bottomLeft" state="split"/>
      <selection pane="topLeft" activeCell="A1" sqref="A1"/>
      <selection pane="bottomLeft" activeCell="F48" sqref="F48"/>
    </sheetView>
  </sheetViews>
  <sheetFormatPr defaultColWidth="11.421875" defaultRowHeight="15"/>
  <cols>
    <col min="1" max="1" width="9.140625" style="0" customWidth="1"/>
    <col min="2" max="2" width="4.140625" style="0" customWidth="1"/>
    <col min="3" max="3" width="39.28125" style="0" customWidth="1"/>
    <col min="4" max="10" width="6.7109375" style="0" customWidth="1"/>
    <col min="11" max="16384" width="9.140625" style="0" customWidth="1"/>
  </cols>
  <sheetData>
    <row r="2" ht="15">
      <c r="B2" s="13" t="s">
        <v>50</v>
      </c>
    </row>
    <row r="3" ht="15.75" thickBot="1">
      <c r="B3" s="45" t="s">
        <v>51</v>
      </c>
    </row>
    <row r="4" spans="2:10" ht="15.75" thickBot="1">
      <c r="B4" s="30"/>
      <c r="C4" s="36"/>
      <c r="D4" s="37">
        <v>2002</v>
      </c>
      <c r="E4" s="38">
        <v>2003</v>
      </c>
      <c r="F4" s="38">
        <v>2004</v>
      </c>
      <c r="G4" s="38">
        <v>2005</v>
      </c>
      <c r="H4" s="38">
        <v>2006</v>
      </c>
      <c r="I4" s="38">
        <v>2007</v>
      </c>
      <c r="J4" s="38">
        <v>2008</v>
      </c>
    </row>
    <row r="5" spans="2:10" ht="13.5" customHeight="1" thickBot="1">
      <c r="B5" s="12">
        <v>1</v>
      </c>
      <c r="C5" s="18" t="s">
        <v>52</v>
      </c>
      <c r="D5" s="4"/>
      <c r="E5" s="39">
        <v>-290</v>
      </c>
      <c r="F5" s="39">
        <v>-102</v>
      </c>
      <c r="G5" s="39">
        <v>250</v>
      </c>
      <c r="H5" s="39">
        <v>354</v>
      </c>
      <c r="I5" s="39">
        <v>459</v>
      </c>
      <c r="J5" s="39">
        <v>496</v>
      </c>
    </row>
    <row r="6" spans="2:10" ht="13.5" customHeight="1" thickBot="1">
      <c r="B6" s="12">
        <v>2</v>
      </c>
      <c r="C6" s="28" t="s">
        <v>53</v>
      </c>
      <c r="D6" s="40"/>
      <c r="E6" s="41">
        <v>0</v>
      </c>
      <c r="F6" s="41">
        <v>0</v>
      </c>
      <c r="G6" s="41">
        <v>0</v>
      </c>
      <c r="H6" s="41">
        <v>0</v>
      </c>
      <c r="I6" s="41">
        <v>34</v>
      </c>
      <c r="J6" s="41">
        <v>35</v>
      </c>
    </row>
    <row r="7" spans="2:10" ht="13.5" customHeight="1" thickBot="1">
      <c r="B7" s="12">
        <v>3</v>
      </c>
      <c r="C7" s="28" t="s">
        <v>54</v>
      </c>
      <c r="D7" s="40"/>
      <c r="E7" s="41">
        <v>107</v>
      </c>
      <c r="F7" s="41">
        <v>142</v>
      </c>
      <c r="G7" s="41">
        <v>164</v>
      </c>
      <c r="H7" s="41">
        <v>157</v>
      </c>
      <c r="I7" s="41">
        <v>139</v>
      </c>
      <c r="J7" s="41">
        <v>112</v>
      </c>
    </row>
    <row r="8" spans="2:10" ht="13.5" customHeight="1" thickBot="1">
      <c r="B8" s="12">
        <v>4</v>
      </c>
      <c r="C8" s="28" t="s">
        <v>55</v>
      </c>
      <c r="D8" s="40"/>
      <c r="E8" s="167">
        <v>0</v>
      </c>
      <c r="F8" s="167">
        <v>0</v>
      </c>
      <c r="G8" s="167">
        <v>0</v>
      </c>
      <c r="H8" s="167">
        <v>0</v>
      </c>
      <c r="I8" s="167">
        <v>0.12</v>
      </c>
      <c r="J8" s="167">
        <v>0.35</v>
      </c>
    </row>
    <row r="9" spans="2:10" ht="13.5" customHeight="1" thickBot="1">
      <c r="B9" s="12">
        <v>5</v>
      </c>
      <c r="C9" s="28" t="s">
        <v>3</v>
      </c>
      <c r="D9" s="40"/>
      <c r="E9" s="167">
        <v>0.133</v>
      </c>
      <c r="F9" s="167">
        <v>0.133</v>
      </c>
      <c r="G9" s="167">
        <v>0.133</v>
      </c>
      <c r="H9" s="167">
        <v>0.133</v>
      </c>
      <c r="I9" s="167">
        <v>0.133</v>
      </c>
      <c r="J9" s="167">
        <v>0.133</v>
      </c>
    </row>
    <row r="10" spans="2:10" ht="13.5" customHeight="1" thickBot="1">
      <c r="B10" s="12">
        <v>6</v>
      </c>
      <c r="C10" s="28" t="s">
        <v>60</v>
      </c>
      <c r="D10" s="40"/>
      <c r="E10" s="167">
        <v>0.09</v>
      </c>
      <c r="F10" s="167">
        <v>0.09</v>
      </c>
      <c r="G10" s="167">
        <v>0.09</v>
      </c>
      <c r="H10" s="167">
        <v>0.09</v>
      </c>
      <c r="I10" s="167">
        <v>0.09</v>
      </c>
      <c r="J10" s="167">
        <v>0.09</v>
      </c>
    </row>
    <row r="11" spans="2:10" ht="13.5" customHeight="1" thickBot="1">
      <c r="B11" s="12">
        <v>7</v>
      </c>
      <c r="C11" s="28" t="s">
        <v>62</v>
      </c>
      <c r="D11" s="40"/>
      <c r="E11" s="167">
        <v>0.1</v>
      </c>
      <c r="F11" s="167">
        <v>0.1</v>
      </c>
      <c r="G11" s="167">
        <v>0.1</v>
      </c>
      <c r="H11" s="167">
        <v>0.1</v>
      </c>
      <c r="I11" s="167">
        <v>0.1</v>
      </c>
      <c r="J11" s="167">
        <v>0.1</v>
      </c>
    </row>
    <row r="12" spans="2:10" ht="13.5" customHeight="1" thickBot="1">
      <c r="B12" s="42"/>
      <c r="C12" s="43"/>
      <c r="D12" s="44"/>
      <c r="E12" s="44"/>
      <c r="F12" s="44"/>
      <c r="G12" s="44"/>
      <c r="H12" s="44"/>
      <c r="I12" s="44"/>
      <c r="J12" s="44"/>
    </row>
    <row r="13" spans="2:10" ht="13.5" customHeight="1" thickBot="1">
      <c r="B13" s="12">
        <v>8</v>
      </c>
      <c r="C13" s="18" t="s">
        <v>63</v>
      </c>
      <c r="D13" s="39">
        <v>3033</v>
      </c>
      <c r="E13" s="4">
        <v>3436</v>
      </c>
      <c r="F13" s="4">
        <v>3893</v>
      </c>
      <c r="G13" s="46">
        <v>441</v>
      </c>
      <c r="H13" s="4">
        <v>4997</v>
      </c>
      <c r="I13" s="4">
        <v>5627</v>
      </c>
      <c r="J13" s="4">
        <v>6341</v>
      </c>
    </row>
    <row r="14" spans="2:10" ht="13.5" customHeight="1" thickBot="1">
      <c r="B14" s="12">
        <v>9</v>
      </c>
      <c r="C14" s="28" t="s">
        <v>64</v>
      </c>
      <c r="D14" s="41"/>
      <c r="E14" s="40">
        <v>397</v>
      </c>
      <c r="F14" s="40">
        <v>244</v>
      </c>
      <c r="G14" s="40">
        <v>-86</v>
      </c>
      <c r="H14" s="40">
        <v>-197</v>
      </c>
      <c r="I14" s="40">
        <v>-303</v>
      </c>
      <c r="J14" s="40">
        <v>-389</v>
      </c>
    </row>
    <row r="15" spans="2:10" ht="13.5" customHeight="1" thickBot="1">
      <c r="B15" s="12">
        <v>10</v>
      </c>
      <c r="C15" s="28" t="s">
        <v>65</v>
      </c>
      <c r="D15" s="41">
        <v>1184</v>
      </c>
      <c r="E15" s="40">
        <v>1581</v>
      </c>
      <c r="F15" s="40">
        <v>1825</v>
      </c>
      <c r="G15" s="40">
        <v>1739</v>
      </c>
      <c r="H15" s="40">
        <v>1542</v>
      </c>
      <c r="I15" s="40">
        <v>1239</v>
      </c>
      <c r="J15" s="40">
        <v>850</v>
      </c>
    </row>
    <row r="16" spans="2:10" ht="13.5" customHeight="1" thickBot="1">
      <c r="B16" s="12">
        <v>11</v>
      </c>
      <c r="C16" s="28" t="s">
        <v>66</v>
      </c>
      <c r="D16" s="168">
        <v>0.281</v>
      </c>
      <c r="E16" s="168">
        <v>0.315</v>
      </c>
      <c r="F16" s="168">
        <v>0.319</v>
      </c>
      <c r="G16" s="168">
        <v>0.283</v>
      </c>
      <c r="H16" s="168">
        <v>0.236</v>
      </c>
      <c r="I16" s="168">
        <v>0.18</v>
      </c>
      <c r="J16" s="168">
        <v>0.118</v>
      </c>
    </row>
    <row r="17" spans="2:10" ht="13.5" customHeight="1" thickBot="1">
      <c r="B17" s="42"/>
      <c r="C17" s="44"/>
      <c r="D17" s="44"/>
      <c r="E17" s="44"/>
      <c r="F17" s="44"/>
      <c r="G17" s="44"/>
      <c r="H17" s="44"/>
      <c r="I17" s="44"/>
      <c r="J17" s="44"/>
    </row>
    <row r="18" spans="2:10" ht="13.5" customHeight="1" thickBot="1">
      <c r="B18" s="12">
        <v>12</v>
      </c>
      <c r="C18" s="18" t="s">
        <v>67</v>
      </c>
      <c r="D18" s="4"/>
      <c r="E18" s="169">
        <v>0.1209</v>
      </c>
      <c r="F18" s="169">
        <v>0.1195</v>
      </c>
      <c r="G18" s="169">
        <v>0.1193</v>
      </c>
      <c r="H18" s="169">
        <v>0.1208</v>
      </c>
      <c r="I18" s="169">
        <v>0.1203</v>
      </c>
      <c r="J18" s="169">
        <v>0.1196</v>
      </c>
    </row>
    <row r="19" spans="2:10" ht="13.5" customHeight="1" thickBot="1">
      <c r="B19" s="12">
        <v>13</v>
      </c>
      <c r="C19" s="28" t="s">
        <v>68</v>
      </c>
      <c r="D19" s="40"/>
      <c r="E19" s="168">
        <v>0.1039</v>
      </c>
      <c r="F19" s="168">
        <v>0.1046</v>
      </c>
      <c r="G19" s="168">
        <v>0.1047</v>
      </c>
      <c r="H19" s="168">
        <v>0.1039</v>
      </c>
      <c r="I19" s="168">
        <v>0.1064</v>
      </c>
      <c r="J19" s="168">
        <v>0.1091</v>
      </c>
    </row>
    <row r="21" ht="15.75" thickBot="1">
      <c r="B21" s="170" t="s">
        <v>69</v>
      </c>
    </row>
    <row r="22" spans="3:4" ht="15.75" thickBot="1">
      <c r="C22" s="217" t="s">
        <v>70</v>
      </c>
      <c r="D22" s="218"/>
    </row>
    <row r="23" spans="3:4" ht="15.75" thickBot="1">
      <c r="C23" s="50" t="s">
        <v>71</v>
      </c>
      <c r="D23" s="51">
        <v>647</v>
      </c>
    </row>
    <row r="24" spans="3:4" ht="15.75" thickBot="1">
      <c r="C24" s="52" t="s">
        <v>72</v>
      </c>
      <c r="D24" s="54">
        <v>3.57</v>
      </c>
    </row>
    <row r="25" spans="3:4" ht="15.75" thickBot="1">
      <c r="C25" s="52" t="s">
        <v>0</v>
      </c>
      <c r="D25" s="53">
        <v>4.217</v>
      </c>
    </row>
    <row r="26" spans="3:4" ht="15.75" thickBot="1">
      <c r="C26" s="52" t="s">
        <v>73</v>
      </c>
      <c r="D26" s="54">
        <v>-1.184</v>
      </c>
    </row>
    <row r="27" spans="3:4" ht="15.75" thickBot="1">
      <c r="C27" s="52" t="s">
        <v>74</v>
      </c>
      <c r="D27" s="53">
        <v>3.033</v>
      </c>
    </row>
    <row r="30" spans="2:3" ht="15.75" thickBot="1">
      <c r="B30" s="57"/>
      <c r="C30" s="35" t="s">
        <v>75</v>
      </c>
    </row>
    <row r="31" spans="2:11" ht="15.75" thickBot="1">
      <c r="B31" s="30"/>
      <c r="C31" s="36"/>
      <c r="D31" s="37">
        <v>2002</v>
      </c>
      <c r="E31" s="38">
        <v>2003</v>
      </c>
      <c r="F31" s="38">
        <v>2004</v>
      </c>
      <c r="G31" s="38">
        <v>2005</v>
      </c>
      <c r="H31" s="38">
        <v>2006</v>
      </c>
      <c r="I31" s="38">
        <v>2007</v>
      </c>
      <c r="J31" s="38">
        <v>2008</v>
      </c>
      <c r="K31" s="38">
        <v>2009</v>
      </c>
    </row>
    <row r="32" spans="2:11" ht="15.75" thickBot="1">
      <c r="B32" s="12">
        <v>1</v>
      </c>
      <c r="C32" s="18" t="s">
        <v>52</v>
      </c>
      <c r="D32" s="4"/>
      <c r="E32" s="4">
        <v>-290</v>
      </c>
      <c r="F32" s="4">
        <v>-102</v>
      </c>
      <c r="G32" s="4">
        <v>250</v>
      </c>
      <c r="H32" s="4">
        <v>354</v>
      </c>
      <c r="I32" s="4">
        <v>459</v>
      </c>
      <c r="J32" s="4">
        <v>496</v>
      </c>
      <c r="K32" s="4" t="s">
        <v>76</v>
      </c>
    </row>
    <row r="33" spans="2:11" ht="15.75" thickBot="1">
      <c r="B33" s="12">
        <v>2</v>
      </c>
      <c r="C33" s="28" t="s">
        <v>53</v>
      </c>
      <c r="D33" s="40"/>
      <c r="E33" s="40">
        <v>0</v>
      </c>
      <c r="F33" s="40">
        <v>0</v>
      </c>
      <c r="G33" s="40">
        <v>0</v>
      </c>
      <c r="H33" s="40">
        <v>0</v>
      </c>
      <c r="I33" s="40">
        <v>34</v>
      </c>
      <c r="J33" s="40">
        <v>35</v>
      </c>
      <c r="K33" s="40" t="s">
        <v>77</v>
      </c>
    </row>
    <row r="34" spans="2:11" ht="15.75" thickBot="1">
      <c r="B34" s="12">
        <v>3</v>
      </c>
      <c r="C34" s="28" t="s">
        <v>54</v>
      </c>
      <c r="D34" s="55"/>
      <c r="E34" s="40">
        <v>107</v>
      </c>
      <c r="F34" s="40">
        <v>142</v>
      </c>
      <c r="G34" s="40">
        <v>164</v>
      </c>
      <c r="H34" s="40">
        <v>157</v>
      </c>
      <c r="I34" s="40">
        <v>139</v>
      </c>
      <c r="J34" s="40">
        <v>112</v>
      </c>
      <c r="K34" s="40" t="s">
        <v>78</v>
      </c>
    </row>
    <row r="35" spans="2:11" ht="15.75" thickBot="1">
      <c r="B35" s="12">
        <v>4</v>
      </c>
      <c r="C35" s="28" t="s">
        <v>55</v>
      </c>
      <c r="D35" s="55"/>
      <c r="E35" s="40" t="s">
        <v>56</v>
      </c>
      <c r="F35" s="40" t="s">
        <v>56</v>
      </c>
      <c r="G35" s="40" t="s">
        <v>56</v>
      </c>
      <c r="H35" s="40" t="s">
        <v>56</v>
      </c>
      <c r="I35" s="40" t="s">
        <v>57</v>
      </c>
      <c r="J35" s="40" t="s">
        <v>58</v>
      </c>
      <c r="K35" s="40" t="s">
        <v>58</v>
      </c>
    </row>
    <row r="36" spans="2:11" ht="15.75" thickBot="1">
      <c r="B36" s="12">
        <v>5</v>
      </c>
      <c r="C36" s="28" t="s">
        <v>3</v>
      </c>
      <c r="D36" s="40"/>
      <c r="E36" s="40" t="s">
        <v>59</v>
      </c>
      <c r="F36" s="40" t="s">
        <v>59</v>
      </c>
      <c r="G36" s="40" t="s">
        <v>59</v>
      </c>
      <c r="H36" s="40" t="s">
        <v>59</v>
      </c>
      <c r="I36" s="40" t="s">
        <v>59</v>
      </c>
      <c r="J36" s="40" t="s">
        <v>59</v>
      </c>
      <c r="K36" s="40" t="s">
        <v>59</v>
      </c>
    </row>
    <row r="37" spans="2:11" ht="15.75" thickBot="1">
      <c r="B37" s="12">
        <v>6</v>
      </c>
      <c r="C37" s="28" t="s">
        <v>60</v>
      </c>
      <c r="D37" s="40"/>
      <c r="E37" s="40" t="s">
        <v>61</v>
      </c>
      <c r="F37" s="40" t="s">
        <v>61</v>
      </c>
      <c r="G37" s="40" t="s">
        <v>61</v>
      </c>
      <c r="H37" s="40" t="s">
        <v>61</v>
      </c>
      <c r="I37" s="40" t="s">
        <v>61</v>
      </c>
      <c r="J37" s="40" t="s">
        <v>61</v>
      </c>
      <c r="K37" s="40" t="s">
        <v>61</v>
      </c>
    </row>
    <row r="38" spans="2:11" ht="15.75" thickBot="1">
      <c r="B38" s="12">
        <v>8</v>
      </c>
      <c r="C38" s="28" t="s">
        <v>63</v>
      </c>
      <c r="D38" s="40">
        <v>2.014</v>
      </c>
      <c r="E38" s="40">
        <v>2.282</v>
      </c>
      <c r="F38" s="40">
        <v>2.586</v>
      </c>
      <c r="G38" s="56">
        <v>2.93</v>
      </c>
      <c r="H38" s="56">
        <v>3.32</v>
      </c>
      <c r="I38" s="40">
        <v>3.727</v>
      </c>
      <c r="J38" s="40">
        <v>4.187</v>
      </c>
      <c r="K38" s="40">
        <v>4.271</v>
      </c>
    </row>
    <row r="39" spans="2:11" ht="15.75" thickBot="1">
      <c r="B39" s="12">
        <v>9</v>
      </c>
      <c r="C39" s="28" t="s">
        <v>64</v>
      </c>
      <c r="D39" s="40"/>
      <c r="E39" s="40">
        <v>397</v>
      </c>
      <c r="F39" s="40">
        <v>244</v>
      </c>
      <c r="G39" s="40">
        <v>-86</v>
      </c>
      <c r="H39" s="40">
        <v>-197</v>
      </c>
      <c r="I39" s="40">
        <v>-303</v>
      </c>
      <c r="J39" s="40">
        <v>-389</v>
      </c>
      <c r="K39" s="40">
        <v>17</v>
      </c>
    </row>
    <row r="40" spans="2:11" ht="15.75" thickBot="1">
      <c r="B40" s="12">
        <v>10</v>
      </c>
      <c r="C40" s="28" t="s">
        <v>65</v>
      </c>
      <c r="D40" s="40">
        <v>1.184</v>
      </c>
      <c r="E40" s="40">
        <v>1.581</v>
      </c>
      <c r="F40" s="40">
        <v>1.825</v>
      </c>
      <c r="G40" s="40">
        <v>1.739</v>
      </c>
      <c r="H40" s="40">
        <v>1.542</v>
      </c>
      <c r="I40" s="40">
        <v>1.239</v>
      </c>
      <c r="J40" s="40">
        <v>850</v>
      </c>
      <c r="K40" s="40">
        <v>867</v>
      </c>
    </row>
    <row r="41" spans="2:11" ht="15.75" thickBot="1">
      <c r="B41" s="12">
        <v>11</v>
      </c>
      <c r="C41" s="28" t="s">
        <v>66</v>
      </c>
      <c r="D41" s="40" t="s">
        <v>79</v>
      </c>
      <c r="E41" s="40" t="s">
        <v>80</v>
      </c>
      <c r="F41" s="40" t="s">
        <v>81</v>
      </c>
      <c r="G41" s="40" t="s">
        <v>82</v>
      </c>
      <c r="H41" s="40" t="s">
        <v>83</v>
      </c>
      <c r="I41" s="40" t="s">
        <v>84</v>
      </c>
      <c r="J41" s="40" t="s">
        <v>85</v>
      </c>
      <c r="K41" s="40" t="s">
        <v>85</v>
      </c>
    </row>
    <row r="42" spans="2:11" ht="15.75" thickBot="1">
      <c r="B42" s="12">
        <v>12</v>
      </c>
      <c r="C42" s="28" t="s">
        <v>86</v>
      </c>
      <c r="D42" s="40"/>
      <c r="E42" s="40" t="s">
        <v>87</v>
      </c>
      <c r="F42" s="40" t="s">
        <v>88</v>
      </c>
      <c r="G42" s="40" t="s">
        <v>89</v>
      </c>
      <c r="H42" s="40" t="s">
        <v>90</v>
      </c>
      <c r="I42" s="40" t="s">
        <v>91</v>
      </c>
      <c r="J42" s="40" t="s">
        <v>92</v>
      </c>
      <c r="K42" s="40" t="s">
        <v>93</v>
      </c>
    </row>
    <row r="45" spans="3:4" ht="15.75" thickBot="1">
      <c r="C45" s="48" t="s">
        <v>94</v>
      </c>
      <c r="D45" s="59"/>
    </row>
    <row r="46" spans="3:4" ht="15.75" thickBot="1">
      <c r="C46" s="70" t="s">
        <v>95</v>
      </c>
      <c r="D46" s="51"/>
    </row>
    <row r="47" spans="3:4" ht="15.75" thickBot="1">
      <c r="C47" s="52" t="s">
        <v>71</v>
      </c>
      <c r="D47" s="53">
        <v>588</v>
      </c>
    </row>
    <row r="48" spans="3:4" ht="15.75" thickBot="1">
      <c r="C48" s="52" t="s">
        <v>72</v>
      </c>
      <c r="D48" s="54">
        <v>2.61</v>
      </c>
    </row>
    <row r="49" spans="3:4" ht="15.75" thickBot="1">
      <c r="C49" s="52" t="s">
        <v>0</v>
      </c>
      <c r="D49" s="53">
        <v>3.198</v>
      </c>
    </row>
    <row r="50" spans="3:4" ht="15.75" thickBot="1">
      <c r="C50" s="52" t="s">
        <v>73</v>
      </c>
      <c r="D50" s="53">
        <v>-1.184</v>
      </c>
    </row>
    <row r="51" spans="3:4" ht="15.75" thickBot="1">
      <c r="C51" s="52" t="s">
        <v>74</v>
      </c>
      <c r="D51" s="53">
        <v>2.014</v>
      </c>
    </row>
  </sheetData>
  <sheetProtection/>
  <mergeCells count="1">
    <mergeCell ref="C22:D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9"/>
  <sheetViews>
    <sheetView zoomScalePageLayoutView="0" workbookViewId="0" topLeftCell="A1">
      <pane ySplit="2490" topLeftCell="A14" activePane="topLeft" state="split"/>
      <selection pane="topLeft" activeCell="N3" sqref="N3"/>
      <selection pane="bottomLeft" activeCell="A14" sqref="A14"/>
    </sheetView>
  </sheetViews>
  <sheetFormatPr defaultColWidth="11.421875" defaultRowHeight="15"/>
  <cols>
    <col min="1" max="2" width="9.140625" style="0" customWidth="1"/>
    <col min="3" max="3" width="24.28125" style="0" bestFit="1" customWidth="1"/>
    <col min="4" max="16384" width="9.140625" style="0" customWidth="1"/>
  </cols>
  <sheetData>
    <row r="2" ht="15.75" thickBot="1">
      <c r="B2" s="77" t="s">
        <v>96</v>
      </c>
    </row>
    <row r="3" spans="2:8" ht="15.75" thickBot="1">
      <c r="B3" s="12" t="s">
        <v>97</v>
      </c>
      <c r="C3" s="12" t="s">
        <v>98</v>
      </c>
      <c r="D3" s="61">
        <v>2003</v>
      </c>
      <c r="E3" s="62">
        <v>2004</v>
      </c>
      <c r="F3" s="62">
        <v>2005</v>
      </c>
      <c r="G3" s="62">
        <v>2006</v>
      </c>
      <c r="H3" s="62">
        <v>2007</v>
      </c>
    </row>
    <row r="4" spans="2:8" ht="15.75" thickBot="1">
      <c r="B4" s="63">
        <v>1</v>
      </c>
      <c r="C4" s="64" t="s">
        <v>99</v>
      </c>
      <c r="D4" s="171">
        <v>500</v>
      </c>
      <c r="E4" s="171">
        <v>522</v>
      </c>
      <c r="F4" s="171">
        <v>533</v>
      </c>
      <c r="G4" s="171">
        <v>574</v>
      </c>
      <c r="H4" s="171">
        <v>616</v>
      </c>
    </row>
    <row r="5" spans="2:8" ht="15.75" thickBot="1">
      <c r="B5" s="65">
        <v>2</v>
      </c>
      <c r="C5" s="66" t="s">
        <v>100</v>
      </c>
      <c r="D5" s="171">
        <v>1125</v>
      </c>
      <c r="E5" s="171">
        <v>1197</v>
      </c>
      <c r="F5" s="171">
        <v>127</v>
      </c>
      <c r="G5" s="171">
        <v>1306</v>
      </c>
      <c r="H5" s="171">
        <v>1342</v>
      </c>
    </row>
    <row r="6" spans="2:8" ht="15.75" thickBot="1">
      <c r="B6" s="65">
        <v>3</v>
      </c>
      <c r="C6" s="66" t="s">
        <v>101</v>
      </c>
      <c r="D6" s="171">
        <v>-1445</v>
      </c>
      <c r="E6" s="171">
        <v>-722</v>
      </c>
      <c r="F6" s="171">
        <v>-722</v>
      </c>
      <c r="G6" s="171">
        <v>-361</v>
      </c>
      <c r="H6" s="171">
        <v>-361</v>
      </c>
    </row>
    <row r="7" spans="2:8" ht="15.75" thickBot="1">
      <c r="B7" s="65">
        <v>4</v>
      </c>
      <c r="C7" s="66" t="s">
        <v>102</v>
      </c>
      <c r="D7" s="171">
        <v>203</v>
      </c>
      <c r="E7" s="171">
        <v>-450</v>
      </c>
      <c r="F7" s="171">
        <v>-314</v>
      </c>
      <c r="G7" s="171">
        <v>-399</v>
      </c>
      <c r="H7" s="171">
        <v>-420</v>
      </c>
    </row>
    <row r="8" spans="2:8" ht="15.75" thickBot="1">
      <c r="B8" s="67">
        <v>5</v>
      </c>
      <c r="C8" s="68" t="s">
        <v>103</v>
      </c>
      <c r="D8" s="172">
        <v>383</v>
      </c>
      <c r="E8" s="172">
        <v>547</v>
      </c>
      <c r="F8" s="172">
        <v>767</v>
      </c>
      <c r="G8" s="172">
        <v>112</v>
      </c>
      <c r="H8" s="172">
        <v>1177</v>
      </c>
    </row>
    <row r="9" spans="2:8" ht="15.75" thickBot="1">
      <c r="B9" s="63">
        <v>6</v>
      </c>
      <c r="C9" s="219" t="s">
        <v>104</v>
      </c>
      <c r="D9" s="220"/>
      <c r="E9" s="220"/>
      <c r="F9" s="220"/>
      <c r="G9" s="221"/>
      <c r="H9" s="173">
        <v>12699</v>
      </c>
    </row>
    <row r="10" spans="2:8" ht="15">
      <c r="B10" s="72"/>
      <c r="C10" s="222"/>
      <c r="D10" s="222"/>
      <c r="E10" s="73"/>
      <c r="F10" s="73"/>
      <c r="G10" s="73"/>
      <c r="H10" s="73"/>
    </row>
    <row r="11" spans="2:8" ht="15.75" thickBot="1">
      <c r="B11" s="74"/>
      <c r="C11" s="223" t="s">
        <v>105</v>
      </c>
      <c r="D11" s="223"/>
      <c r="E11" s="223"/>
      <c r="F11" s="223"/>
      <c r="G11" s="223"/>
      <c r="H11" s="223"/>
    </row>
    <row r="12" spans="2:8" ht="15.75" thickBot="1">
      <c r="B12" s="63">
        <v>7</v>
      </c>
      <c r="C12" s="64" t="s">
        <v>106</v>
      </c>
      <c r="D12" s="173">
        <v>2704</v>
      </c>
      <c r="E12" s="76"/>
      <c r="F12" s="76"/>
      <c r="G12" s="76"/>
      <c r="H12" s="76"/>
    </row>
    <row r="13" spans="2:8" ht="15.75" thickBot="1">
      <c r="B13" s="65">
        <v>8</v>
      </c>
      <c r="C13" s="66" t="s">
        <v>107</v>
      </c>
      <c r="D13" s="171">
        <v>7206</v>
      </c>
      <c r="E13" s="76"/>
      <c r="F13" s="76"/>
      <c r="G13" s="76"/>
      <c r="H13" s="76"/>
    </row>
    <row r="14" spans="2:8" ht="15.75" thickBot="1">
      <c r="B14" s="65">
        <v>9</v>
      </c>
      <c r="C14" s="66" t="s">
        <v>108</v>
      </c>
      <c r="D14" s="171">
        <v>9909</v>
      </c>
      <c r="E14" s="76"/>
      <c r="F14" s="76"/>
      <c r="G14" s="76"/>
      <c r="H14" s="76"/>
    </row>
    <row r="15" spans="2:8" ht="15.75" thickBot="1">
      <c r="B15" s="65">
        <v>10</v>
      </c>
      <c r="C15" s="66" t="s">
        <v>109</v>
      </c>
      <c r="D15" s="171">
        <v>280</v>
      </c>
      <c r="E15" s="76"/>
      <c r="F15" s="76"/>
      <c r="G15" s="76"/>
      <c r="H15" s="76"/>
    </row>
    <row r="16" spans="2:8" ht="15.75" thickBot="1">
      <c r="B16" s="65">
        <v>11</v>
      </c>
      <c r="C16" s="66" t="s">
        <v>73</v>
      </c>
      <c r="D16" s="171">
        <v>-3628</v>
      </c>
      <c r="E16" s="76"/>
      <c r="F16" s="76"/>
      <c r="G16" s="76"/>
      <c r="H16" s="76"/>
    </row>
    <row r="17" spans="2:8" ht="15.75" thickBot="1">
      <c r="B17" s="65">
        <v>12</v>
      </c>
      <c r="C17" s="66" t="s">
        <v>74</v>
      </c>
      <c r="D17" s="171">
        <v>6561</v>
      </c>
      <c r="E17" s="76"/>
      <c r="F17" s="76"/>
      <c r="G17" s="76"/>
      <c r="H17" s="76"/>
    </row>
    <row r="20" ht="15.75" thickBot="1">
      <c r="B20" s="13" t="s">
        <v>110</v>
      </c>
    </row>
    <row r="21" spans="2:5" ht="15.75" thickBot="1">
      <c r="B21" s="74"/>
      <c r="C21" s="78" t="s">
        <v>111</v>
      </c>
      <c r="D21" s="79">
        <v>196</v>
      </c>
      <c r="E21" s="2"/>
    </row>
    <row r="22" spans="2:5" ht="15.75" thickBot="1">
      <c r="B22" s="63">
        <v>6</v>
      </c>
      <c r="C22" s="71" t="s">
        <v>112</v>
      </c>
      <c r="D22" s="174">
        <v>2115</v>
      </c>
      <c r="E22" s="75" t="s">
        <v>113</v>
      </c>
    </row>
    <row r="23" spans="2:5" ht="15.75" thickBot="1">
      <c r="B23" s="74"/>
      <c r="C23" s="220" t="s">
        <v>114</v>
      </c>
      <c r="D23" s="220"/>
      <c r="E23" s="2"/>
    </row>
    <row r="24" spans="2:5" ht="15.75" thickBot="1">
      <c r="B24" s="63">
        <v>7</v>
      </c>
      <c r="C24" s="71" t="s">
        <v>106</v>
      </c>
      <c r="D24" s="173">
        <v>2704</v>
      </c>
      <c r="E24" s="2"/>
    </row>
    <row r="25" spans="2:5" ht="15.75" thickBot="1">
      <c r="B25" s="65">
        <v>8</v>
      </c>
      <c r="C25" s="66" t="s">
        <v>107</v>
      </c>
      <c r="D25" s="175">
        <v>12</v>
      </c>
      <c r="E25" s="2"/>
    </row>
    <row r="26" spans="2:5" ht="15.75" thickBot="1">
      <c r="B26" s="65">
        <v>9</v>
      </c>
      <c r="C26" s="66" t="s">
        <v>108</v>
      </c>
      <c r="D26" s="171">
        <v>3904</v>
      </c>
      <c r="E26" s="2"/>
    </row>
    <row r="27" spans="2:5" ht="15.75" thickBot="1">
      <c r="B27" s="65">
        <v>10</v>
      </c>
      <c r="C27" s="66" t="s">
        <v>109</v>
      </c>
      <c r="D27" s="171">
        <v>280</v>
      </c>
      <c r="E27" s="2"/>
    </row>
    <row r="28" spans="2:5" ht="15.75" thickBot="1">
      <c r="B28" s="65">
        <v>11</v>
      </c>
      <c r="C28" s="66" t="s">
        <v>73</v>
      </c>
      <c r="D28" s="171">
        <v>-3628</v>
      </c>
      <c r="E28" s="2"/>
    </row>
    <row r="29" spans="2:5" ht="15.75" thickBot="1">
      <c r="B29" s="65">
        <v>12</v>
      </c>
      <c r="C29" s="66" t="s">
        <v>74</v>
      </c>
      <c r="D29" s="175">
        <v>556</v>
      </c>
      <c r="E29" s="2"/>
    </row>
  </sheetData>
  <sheetProtection/>
  <mergeCells count="4">
    <mergeCell ref="C9:G9"/>
    <mergeCell ref="C10:D10"/>
    <mergeCell ref="C11:H11"/>
    <mergeCell ref="C23:D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7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9.140625" style="0" customWidth="1"/>
    <col min="2" max="2" width="23.57421875" style="0" customWidth="1"/>
    <col min="3" max="16384" width="9.140625" style="0" customWidth="1"/>
  </cols>
  <sheetData>
    <row r="2" ht="15.75" thickBot="1">
      <c r="B2" s="35" t="s">
        <v>115</v>
      </c>
    </row>
    <row r="3" spans="2:10" ht="15.75" thickBot="1">
      <c r="B3" s="76"/>
      <c r="C3" s="81">
        <v>1995</v>
      </c>
      <c r="D3" s="51">
        <v>1996</v>
      </c>
      <c r="E3" s="51">
        <v>1997</v>
      </c>
      <c r="F3" s="51">
        <v>1998</v>
      </c>
      <c r="G3" s="51">
        <v>1999</v>
      </c>
      <c r="H3" s="51">
        <v>2000</v>
      </c>
      <c r="I3" s="51">
        <v>2001</v>
      </c>
      <c r="J3" s="51">
        <v>2002</v>
      </c>
    </row>
    <row r="4" spans="2:10" ht="15.75" thickBot="1">
      <c r="B4" s="60" t="s">
        <v>116</v>
      </c>
      <c r="C4" s="82">
        <v>127</v>
      </c>
      <c r="D4" s="69">
        <v>132</v>
      </c>
      <c r="E4" s="69">
        <v>149</v>
      </c>
      <c r="F4" s="69">
        <v>91</v>
      </c>
      <c r="G4" s="69">
        <v>150</v>
      </c>
      <c r="H4" s="69">
        <v>132</v>
      </c>
      <c r="I4" s="69">
        <v>146</v>
      </c>
      <c r="J4" s="69">
        <v>147</v>
      </c>
    </row>
    <row r="5" spans="2:10" ht="15.75" thickBot="1">
      <c r="B5" s="52" t="s">
        <v>117</v>
      </c>
      <c r="C5" s="51"/>
      <c r="D5" s="176">
        <v>0.039</v>
      </c>
      <c r="E5" s="176">
        <v>0.129</v>
      </c>
      <c r="F5" s="176">
        <v>-0.389</v>
      </c>
      <c r="G5" s="176">
        <v>0.648</v>
      </c>
      <c r="H5" s="176">
        <v>-0.12</v>
      </c>
      <c r="I5" s="176">
        <v>0.106</v>
      </c>
      <c r="J5" s="176">
        <v>0.007</v>
      </c>
    </row>
    <row r="6" spans="2:10" ht="15.75" thickBot="1">
      <c r="B6" s="52" t="s">
        <v>118</v>
      </c>
      <c r="C6" s="177">
        <v>0.06</v>
      </c>
      <c r="D6" s="76"/>
      <c r="E6" s="76"/>
      <c r="F6" s="76"/>
      <c r="G6" s="76"/>
      <c r="H6" s="76"/>
      <c r="I6" s="76"/>
      <c r="J6" s="76"/>
    </row>
    <row r="7" spans="2:10" ht="15.75" thickBot="1">
      <c r="B7" s="52" t="s">
        <v>119</v>
      </c>
      <c r="C7" s="177">
        <v>0.021</v>
      </c>
      <c r="D7" s="76"/>
      <c r="E7" s="76"/>
      <c r="F7" s="76"/>
      <c r="G7" s="76"/>
      <c r="H7" s="76"/>
      <c r="I7" s="76"/>
      <c r="J7" s="7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9.140625" style="0" customWidth="1"/>
    <col min="2" max="2" width="35.421875" style="0" customWidth="1"/>
    <col min="3" max="3" width="12.00390625" style="0" bestFit="1" customWidth="1"/>
    <col min="4" max="4" width="10.00390625" style="0" bestFit="1" customWidth="1"/>
    <col min="5" max="5" width="7.421875" style="0" bestFit="1" customWidth="1"/>
    <col min="6" max="16384" width="9.140625" style="0" customWidth="1"/>
  </cols>
  <sheetData>
    <row r="2" ht="15.75" thickBot="1">
      <c r="B2" s="13" t="s">
        <v>120</v>
      </c>
    </row>
    <row r="3" spans="2:5" ht="15.75" thickBot="1">
      <c r="B3" s="83" t="s">
        <v>121</v>
      </c>
      <c r="C3" s="84" t="s">
        <v>122</v>
      </c>
      <c r="D3" s="85" t="s">
        <v>123</v>
      </c>
      <c r="E3" s="85" t="s">
        <v>124</v>
      </c>
    </row>
    <row r="4" spans="2:5" ht="15.75" thickBot="1">
      <c r="B4" s="86" t="s">
        <v>125</v>
      </c>
      <c r="C4" s="87" t="s">
        <v>126</v>
      </c>
      <c r="D4" s="87" t="s">
        <v>127</v>
      </c>
      <c r="E4" s="87" t="s">
        <v>128</v>
      </c>
    </row>
    <row r="5" spans="2:5" ht="15.75" thickBot="1">
      <c r="B5" s="88" t="s">
        <v>129</v>
      </c>
      <c r="C5" s="89" t="s">
        <v>130</v>
      </c>
      <c r="D5" s="89" t="s">
        <v>131</v>
      </c>
      <c r="E5" s="89" t="s">
        <v>132</v>
      </c>
    </row>
    <row r="6" spans="2:5" ht="15.75" thickBot="1">
      <c r="B6" s="88" t="s">
        <v>133</v>
      </c>
      <c r="C6" s="89" t="s">
        <v>134</v>
      </c>
      <c r="D6" s="89" t="s">
        <v>135</v>
      </c>
      <c r="E6" s="89" t="s">
        <v>136</v>
      </c>
    </row>
    <row r="7" spans="2:5" ht="15.75" thickBot="1">
      <c r="B7" s="88" t="s">
        <v>137</v>
      </c>
      <c r="C7" s="89" t="s">
        <v>138</v>
      </c>
      <c r="D7" s="89" t="s">
        <v>139</v>
      </c>
      <c r="E7" s="89" t="s">
        <v>140</v>
      </c>
    </row>
    <row r="8" spans="2:5" ht="15.75" thickBot="1">
      <c r="B8" s="88" t="s">
        <v>141</v>
      </c>
      <c r="C8" s="89" t="s">
        <v>142</v>
      </c>
      <c r="D8" s="89" t="s">
        <v>143</v>
      </c>
      <c r="E8" s="89" t="s">
        <v>132</v>
      </c>
    </row>
    <row r="9" spans="2:5" ht="15.75" thickBot="1">
      <c r="B9" s="88" t="s">
        <v>144</v>
      </c>
      <c r="C9" s="90" t="s">
        <v>145</v>
      </c>
      <c r="D9" s="90" t="s">
        <v>146</v>
      </c>
      <c r="E9" s="90" t="s">
        <v>147</v>
      </c>
    </row>
    <row r="10" spans="2:5" ht="15">
      <c r="B10" s="91"/>
      <c r="C10" s="92" t="s">
        <v>22</v>
      </c>
      <c r="D10" s="93" t="s">
        <v>148</v>
      </c>
      <c r="E10" s="85" t="s">
        <v>149</v>
      </c>
    </row>
    <row r="11" spans="2:5" ht="15.75" thickBot="1">
      <c r="B11" s="91"/>
      <c r="C11" s="94" t="s">
        <v>150</v>
      </c>
      <c r="D11" s="95" t="s">
        <v>151</v>
      </c>
      <c r="E11" s="89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E10"/>
  <sheetViews>
    <sheetView zoomScalePageLayoutView="0" workbookViewId="0" topLeftCell="A1">
      <selection activeCell="F15" sqref="F15"/>
    </sheetView>
  </sheetViews>
  <sheetFormatPr defaultColWidth="11.421875" defaultRowHeight="15"/>
  <cols>
    <col min="1" max="2" width="9.140625" style="0" customWidth="1"/>
    <col min="3" max="3" width="28.00390625" style="0" customWidth="1"/>
    <col min="4" max="16384" width="9.140625" style="0" customWidth="1"/>
  </cols>
  <sheetData>
    <row r="2" ht="15.75" thickBot="1">
      <c r="B2" s="35" t="s">
        <v>153</v>
      </c>
    </row>
    <row r="3" spans="2:5" ht="15.75" thickBot="1">
      <c r="B3" s="96">
        <v>1</v>
      </c>
      <c r="C3" s="97" t="s">
        <v>154</v>
      </c>
      <c r="D3" s="98">
        <v>28.6</v>
      </c>
      <c r="E3" s="99" t="s">
        <v>155</v>
      </c>
    </row>
    <row r="4" spans="2:5" ht="16.5" thickBot="1" thickTop="1">
      <c r="B4" s="74"/>
      <c r="C4" s="100" t="s">
        <v>156</v>
      </c>
      <c r="D4" s="101" t="s">
        <v>33</v>
      </c>
      <c r="E4" s="80" t="s">
        <v>32</v>
      </c>
    </row>
    <row r="5" spans="2:5" ht="15.75" thickBot="1">
      <c r="B5" s="63">
        <v>2</v>
      </c>
      <c r="C5" s="64" t="s">
        <v>157</v>
      </c>
      <c r="D5" s="178">
        <v>9</v>
      </c>
      <c r="E5" s="178">
        <v>10</v>
      </c>
    </row>
    <row r="6" spans="2:5" ht="15.75" thickBot="1">
      <c r="B6" s="65">
        <v>3</v>
      </c>
      <c r="C6" s="66" t="s">
        <v>158</v>
      </c>
      <c r="D6" s="178">
        <v>257.4</v>
      </c>
      <c r="E6" s="178">
        <v>286</v>
      </c>
    </row>
    <row r="7" spans="2:5" ht="15.75" thickBot="1">
      <c r="B7" s="65">
        <v>4</v>
      </c>
      <c r="C7" s="66" t="s">
        <v>159</v>
      </c>
      <c r="D7" s="178">
        <v>93.1</v>
      </c>
      <c r="E7" s="178">
        <v>93.1</v>
      </c>
    </row>
    <row r="8" spans="2:5" ht="15.75" thickBot="1">
      <c r="B8" s="65">
        <v>5</v>
      </c>
      <c r="C8" s="66" t="s">
        <v>160</v>
      </c>
      <c r="D8" s="178">
        <v>115.6</v>
      </c>
      <c r="E8" s="178">
        <v>115.6</v>
      </c>
    </row>
    <row r="9" spans="2:5" ht="15.75" thickBot="1">
      <c r="B9" s="65">
        <v>6</v>
      </c>
      <c r="C9" s="66" t="s">
        <v>161</v>
      </c>
      <c r="D9" s="178">
        <v>34.5</v>
      </c>
      <c r="E9" s="178">
        <v>34.5</v>
      </c>
    </row>
    <row r="10" spans="2:5" ht="15.75" thickBot="1">
      <c r="B10" s="65">
        <v>7</v>
      </c>
      <c r="C10" s="66" t="s">
        <v>74</v>
      </c>
      <c r="D10" s="178">
        <v>200.4</v>
      </c>
      <c r="E10" s="178">
        <v>229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2013-10-09T14:08:19Z</dcterms:created>
  <dcterms:modified xsi:type="dcterms:W3CDTF">2019-05-24T19:06:04Z</dcterms:modified>
  <cp:category/>
  <cp:version/>
  <cp:contentType/>
  <cp:contentStatus/>
</cp:coreProperties>
</file>